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9320" windowHeight="7500" tabRatio="545" activeTab="0"/>
  </bookViews>
  <sheets>
    <sheet name="项目清单（附件2）" sheetId="1" r:id="rId1"/>
    <sheet name="中央部门结转结余资金清理情况统计表（附件3）" sheetId="2" r:id="rId2"/>
  </sheets>
  <definedNames>
    <definedName name="CRITERIA" localSheetId="0">'项目清单（附件2）'!#REF!</definedName>
    <definedName name="_xlnm.Print_Area" localSheetId="0">'项目清单（附件2）'!$A$1:$M$152</definedName>
    <definedName name="_xlnm.Print_Titles" localSheetId="0">'项目清单（附件2）'!$1:$5</definedName>
  </definedNames>
  <calcPr fullCalcOnLoad="1"/>
</workbook>
</file>

<file path=xl/sharedStrings.xml><?xml version="1.0" encoding="utf-8"?>
<sst xmlns="http://schemas.openxmlformats.org/spreadsheetml/2006/main" count="311" uniqueCount="220">
  <si>
    <t>全国水产技术推广总站等事业单位食堂改造项目</t>
  </si>
  <si>
    <t>珠江水产研究所热带亚热带渔业生物综合实验室</t>
  </si>
  <si>
    <t>农业部动物营养与饲料学重点实验室</t>
  </si>
  <si>
    <t>2014-2015</t>
  </si>
  <si>
    <t>农业部牧草资源与利用重点实验室</t>
  </si>
  <si>
    <t>农业部作物需水与调控重点实验室</t>
  </si>
  <si>
    <t>农业部旱作节水农业重点实验室</t>
  </si>
  <si>
    <t>农业部设施农业节能与废弃物处理重点实验室</t>
  </si>
  <si>
    <t>农业部农产品加工重点实验室</t>
  </si>
  <si>
    <t>2014-2016</t>
  </si>
  <si>
    <t>农业部饲料生物技术重点实验室</t>
  </si>
  <si>
    <t>农业部农业信息服务技术重点实验室</t>
  </si>
  <si>
    <t>中国农业科学院烟草研究所青岛试验基地建设项目</t>
  </si>
  <si>
    <t>农业部作物有害生物综合治理重点实验室</t>
  </si>
  <si>
    <t>农业部面源污染控制重点实验室</t>
  </si>
  <si>
    <t>农业部作物基因资源与种质创制综合性重点实验室</t>
  </si>
  <si>
    <t>水资源高效安全利用实验室</t>
  </si>
  <si>
    <t>2011年及以前</t>
  </si>
  <si>
    <t>2012年</t>
  </si>
  <si>
    <t>2013年</t>
  </si>
  <si>
    <t>2014年</t>
  </si>
  <si>
    <t>农业部重大动物疫情应急指挥室</t>
  </si>
  <si>
    <t>2009-2010</t>
  </si>
  <si>
    <t>野生经济动物生物安全二级实验室改造工程建设项目</t>
  </si>
  <si>
    <t>中国农业科学院北京畜牧兽医研究所国家畜禽改良研究中心</t>
  </si>
  <si>
    <t>国家级农作物品种抗性鉴定站</t>
  </si>
  <si>
    <t>中国农业科学院加工研究所粮油加工综合利用技术集成利用实验室项目</t>
  </si>
  <si>
    <t>单位：万元</t>
  </si>
  <si>
    <t>全国水产技术推广总站</t>
  </si>
  <si>
    <t>中央农业广播电视学校</t>
  </si>
  <si>
    <t>中国农业科学院天津环境保护科研监测所产地环境质量重点实验室建设项目</t>
  </si>
  <si>
    <t>植保所国家农业生物安全科学中心</t>
  </si>
  <si>
    <t>农牧交错区试验示范基地基础设施</t>
  </si>
  <si>
    <t>中国农业科学院沼气研究所沼气科技研发基地建设项目</t>
  </si>
  <si>
    <t>2012-2013</t>
  </si>
  <si>
    <t>中国农业科学院哈尔滨兽医研究所新所区66kV变电所及园区电网建设项目</t>
  </si>
  <si>
    <t>中国动物卫生与流行病学中心</t>
  </si>
  <si>
    <t>合计</t>
  </si>
  <si>
    <t>中央投资安排情况</t>
  </si>
  <si>
    <t>批复中央投资</t>
  </si>
  <si>
    <t>已下达中央投资</t>
  </si>
  <si>
    <t>小计</t>
  </si>
  <si>
    <t>中国热带农业科学院</t>
  </si>
  <si>
    <t>农业部规划设计研究院</t>
  </si>
  <si>
    <t>农民日报社</t>
  </si>
  <si>
    <t>项目名称</t>
  </si>
  <si>
    <t>批复建设
年限</t>
  </si>
  <si>
    <t>中国农科院环发所作物高效用水与抗灾减损国家工程实验室项目</t>
  </si>
  <si>
    <t>2013-2014</t>
  </si>
  <si>
    <t>中国农业科学院棉花研究所棉花生物学实验室建设项目</t>
  </si>
  <si>
    <t>中国农业科学院农业环境重点实验室建设项目</t>
  </si>
  <si>
    <t>中国农业科学院南京农业机械化研究所农业机械化技术创新试验基地</t>
  </si>
  <si>
    <t>中国农业科学院图书馆</t>
  </si>
  <si>
    <t>农业部管理干部学院1号楼局部改造和接入天然气项目</t>
  </si>
  <si>
    <t>中国农科院作物所河北省沽源县国家小麦育种夏繁基地建设项目</t>
  </si>
  <si>
    <t>中国农业科学院茶叶研究所茶叶综合实验基地建设项目</t>
  </si>
  <si>
    <t>中国农业科学院果树研究所砬山综合试验基地建设项目</t>
  </si>
  <si>
    <t>中国农业科学院农业科技展示园建设项目</t>
  </si>
  <si>
    <t>中国农业科学院区划所国家食用菌改良中心建设项目</t>
  </si>
  <si>
    <t>中国农业科学院作物科学研究所国家作物种质库项目前期工作费</t>
  </si>
  <si>
    <t>中国水产科学研究院房山试验基地建设项目</t>
  </si>
  <si>
    <t>金农工程一期项目（农业部本级建设部分）</t>
  </si>
  <si>
    <t>国家农业转基因生物安全评价与检定中心</t>
  </si>
  <si>
    <t>中国动物卫生与流行病学中心（青岛）局域网建设项目</t>
  </si>
  <si>
    <t>中国农业科学院草原研究所温带荒漠草原监测站建设项目</t>
  </si>
  <si>
    <t>中国农业科学院院所信息化建设项目</t>
  </si>
  <si>
    <t>2011-2012</t>
  </si>
  <si>
    <t>2012-2013</t>
  </si>
  <si>
    <t>2009-2011</t>
  </si>
  <si>
    <t>2007-2011</t>
  </si>
  <si>
    <t>2008-2010</t>
  </si>
  <si>
    <t>2009-2010</t>
  </si>
  <si>
    <t>2007-2008</t>
  </si>
  <si>
    <t>2005-2008</t>
  </si>
  <si>
    <t>2008-2009</t>
  </si>
  <si>
    <t>2012-2014</t>
  </si>
  <si>
    <t>2011-2013</t>
  </si>
  <si>
    <t>2010-2012</t>
  </si>
  <si>
    <t>黄海水产研究所胶南试验基地建设项目</t>
  </si>
  <si>
    <t>陵水试验基地建设项目</t>
  </si>
  <si>
    <t>中国水产科学研究院江苏如东试验基地</t>
  </si>
  <si>
    <t>2010-2011</t>
  </si>
  <si>
    <t>中国动物卫生与流行病学中心监测仪器设备购置项目</t>
  </si>
  <si>
    <t>2007-2009</t>
  </si>
  <si>
    <t>中国农业科学院资划所土壤肥料实验室建设项目</t>
  </si>
  <si>
    <t>中国农业科学院质量标准研究所二噁英检测实验室建设项目</t>
  </si>
  <si>
    <t>2009-2012</t>
  </si>
  <si>
    <t>2013-2014</t>
  </si>
  <si>
    <t>农业部黑龙江流域水产品质量安全监督检验中心建设项目</t>
  </si>
  <si>
    <t>水产养殖生态工程实验研究基地</t>
  </si>
  <si>
    <t>长江水产研究所长江中上游渔业资源环境重点野外科学观测试验站建设项目</t>
  </si>
  <si>
    <t>中国水产科学研究院辽河口渔业资源保护研究中心建设项目</t>
  </si>
  <si>
    <t>2006-2010</t>
  </si>
  <si>
    <t>中国农业科学院农业资源与农业区划研究所耕地培育技术国家工程实验室</t>
  </si>
  <si>
    <t>农业部麻类质量安全监督检验中心</t>
  </si>
  <si>
    <t>农业部烟草质量安全监督检验中心</t>
  </si>
  <si>
    <t>果蔬产品质量安全风险监测与预警能力建设项目（华北）</t>
  </si>
  <si>
    <t>粮油产品质量安全风险监测与预警能力建设项目（华中）</t>
  </si>
  <si>
    <t>中国农业科学院兰州兽医所国家口蹄疫参考实验室等项目</t>
  </si>
  <si>
    <t>中国农业科学院兰州畜牧与兽药研究所综合实验室</t>
  </si>
  <si>
    <t>农业部科技发展中心</t>
  </si>
  <si>
    <t>国畜牧总站国家草种质资源库畜禽遗传资源备份库仪器设备购置</t>
  </si>
  <si>
    <t>1006.00</t>
  </si>
  <si>
    <t>农业部水产品加工重点实验室项目</t>
  </si>
  <si>
    <t>中国水产科学研究院珠江水产研究所广州芳村试验基地</t>
  </si>
  <si>
    <t>中国水产科学研究院长岛试验基地建设</t>
  </si>
  <si>
    <t>2014-2015</t>
  </si>
  <si>
    <t>农业部规划设计研究院设施所永清试验基地</t>
  </si>
  <si>
    <t>2014-2016</t>
  </si>
  <si>
    <t>国家农作物种子质量监督检测标准样品库建设项目</t>
  </si>
  <si>
    <t>农业部直属单位电梯及水电气等其他基础设施更新改造</t>
  </si>
  <si>
    <t>黑龙江水产研究所宽甸鸭绿江试验基地建设项目</t>
  </si>
  <si>
    <t>农业部人力资源开发中心</t>
  </si>
  <si>
    <t>农业部农业机械试验鉴定总站</t>
  </si>
  <si>
    <t>全国农业技术推广服务中心</t>
  </si>
  <si>
    <t>中国水产科学研究院东海水产研究所江苏赣榆试验基地建设</t>
  </si>
  <si>
    <t>全国畜牧总站</t>
  </si>
  <si>
    <t>机关服务局</t>
  </si>
  <si>
    <t>农业部信息中心</t>
  </si>
  <si>
    <t>农业部人力资源开发中心农业技能人才职业技能鉴定站能力建设项目</t>
  </si>
  <si>
    <t>中国农业科学院环境保护研究所大理试验基地建设项目</t>
  </si>
  <si>
    <t>中国农业科学院兰州畜牧与兽药研究所试验基地建设项目</t>
  </si>
  <si>
    <t>中国农业科学院油料作物研究所江西进贤试验基地建设项目</t>
  </si>
  <si>
    <t>哈尔滨兽医研究所国家动物疫病防控生物安全四级实验室</t>
  </si>
  <si>
    <t>农业部农产品加工质量安全监督检验中心</t>
  </si>
  <si>
    <t>中国兽医药品监察所</t>
  </si>
  <si>
    <t>415.00</t>
  </si>
  <si>
    <t>种子工程</t>
  </si>
  <si>
    <t>515.00</t>
  </si>
  <si>
    <t>农业部农业机械试验鉴定总站20T牵引试验负荷车及奶业机械试验鉴定设备购置项目</t>
  </si>
  <si>
    <t>农业部乡镇企业动态监测硬件条件建设</t>
  </si>
  <si>
    <t>农业部生物质工程中心和农业部遥感应用中心</t>
  </si>
  <si>
    <t>农产品加工预警服务中心建设项目(2011)</t>
  </si>
  <si>
    <t>农业部规划设计研究院遥感监测设备购置</t>
  </si>
  <si>
    <t>基建拨款支出（植保所真菌生物农药农业科技成果中试熟化）</t>
  </si>
  <si>
    <t>种子工程（国家麻类作物育种中心二期建设项目）</t>
  </si>
  <si>
    <t>国家肉牛遗传评估中心建设项目</t>
  </si>
  <si>
    <t>种子工程（中国农业科学院蔬菜花卉研究所国家马铃薯改良中心华北分中心建设项目）</t>
  </si>
  <si>
    <t>种子工程（国家种质资源海南野生棉圃改扩建项目）</t>
  </si>
  <si>
    <t>种子工程（国家种质资源吉林山葡萄改扩建项目）</t>
  </si>
  <si>
    <t>种子工程（国家种质资源武汉野生花生圃改扩建项目）</t>
  </si>
  <si>
    <t>种子工程（中国农业科学院蔬菜花卉研究所国家花卉改良中心建设项目）</t>
  </si>
  <si>
    <t>2011-2014</t>
  </si>
  <si>
    <t>全国农产品加工重点产业预警服务体系建设项目</t>
  </si>
  <si>
    <t>中国水产科学研究院</t>
  </si>
  <si>
    <t>水产品质量安全风险监测与预警能力建设项目（黄海）</t>
  </si>
  <si>
    <t>国家动物疫病预防控制中心项目</t>
  </si>
  <si>
    <t>国家动物疫病预防控制中心动物疫情信息网络建设项目</t>
  </si>
  <si>
    <t>农业部热带作物产品加工重点实验室</t>
  </si>
  <si>
    <t>农业部热带作物有害生物综合治理重点实验室</t>
  </si>
  <si>
    <t>中国热带农业科学院热带农业科技中心</t>
  </si>
  <si>
    <t>中国热带农业科学院橡胶树速生丰产试验基地建设项目</t>
  </si>
  <si>
    <t>中国热带农业科学院儋州院区职工医院病房改造及医疗设备购置</t>
  </si>
  <si>
    <t>中国农业科学院北京畜牧兽医研究所奶业技术研究实验室建设项目</t>
  </si>
  <si>
    <t>国家兽医微生物中心</t>
  </si>
  <si>
    <t>农业部直属单位电梯、水暖电等基础设施建设</t>
  </si>
  <si>
    <t>农业部农业机械化技术开发推广总站</t>
  </si>
  <si>
    <t>农机技术开发推广总站农机具移动式安全检测装备项目</t>
  </si>
  <si>
    <t>水稻生产全程机械化区域服务中心项目</t>
  </si>
  <si>
    <t>农作物秸秆能源化利用示范基地</t>
  </si>
  <si>
    <t>2009-2010</t>
  </si>
  <si>
    <t>中国热带农业科学院橡胶树抗寒高产选育种试验基地建设项目</t>
  </si>
  <si>
    <t>农业科技创新能力专业性区域性重点实验室（华南基因资源与种质创制重点实验室）</t>
  </si>
  <si>
    <t>中国水产科学研究院南海水产研究所300吨级渔业资源调查船建设项目（财务预算执行系统中名称为：渔政项目建设）</t>
  </si>
  <si>
    <t>中国水产科学研究院东海水产研究所300吨级渔业资源调查船建设项目（财务预算执行系统中名称为：渔政项目建设）</t>
  </si>
  <si>
    <t>中国水产科学研究院黄海水产研究所300吨级渔业资源调查船建设项目（财务预算执行系统中名称为：渔政项目建设）</t>
  </si>
  <si>
    <t>中国水产科学研究院黄海水产研究所海洋渔业综合科学调查船建设项目（财务预算执行系统中名称为：渔政船及渔业资源调查项目）</t>
  </si>
  <si>
    <t>中国水产科学研究院东海水产研究所300吨级渔业资源调查船（长江口）建设项目（财务预算执行系统中名称为：渔政项目建设）</t>
  </si>
  <si>
    <t>农民日报社电力增容及印刷车间改造项目</t>
  </si>
  <si>
    <t>中央部门结转结余资金清理情况统计表</t>
  </si>
  <si>
    <t>科目编码</t>
  </si>
  <si>
    <t>科目名称（项目）</t>
  </si>
  <si>
    <t>支出分类</t>
  </si>
  <si>
    <t>项目代码</t>
  </si>
  <si>
    <t>项目单位</t>
  </si>
  <si>
    <t>截至2014年12月底</t>
  </si>
  <si>
    <t>农业部管理干部学院</t>
  </si>
  <si>
    <t>农业部信息中心信息安全设备</t>
  </si>
  <si>
    <t>全国农业展览馆</t>
  </si>
  <si>
    <t>中国农业博物馆改扩建工程</t>
  </si>
  <si>
    <t>2011-2014</t>
  </si>
  <si>
    <t>中国动物卫生与流行病学中心生物安全实验室改扩建项目</t>
  </si>
  <si>
    <t>农业部动物卫生及产品质量安全监督检验中心</t>
  </si>
  <si>
    <t>中国动物疫病预防控制中心</t>
  </si>
  <si>
    <t>农业部畜禽产品质量安全监督检验中心</t>
  </si>
  <si>
    <t>2006-2007</t>
  </si>
  <si>
    <t>中国农业科学院</t>
  </si>
  <si>
    <t>2012-2013</t>
  </si>
  <si>
    <t>海水养殖遗传育种中心备份基地建设项目</t>
  </si>
  <si>
    <t>中国水产科学研究院黄渤海海洋食品工程研发中心建设项目</t>
  </si>
  <si>
    <t>南海水产研究所热带海洋生物养护与利用研究中心</t>
  </si>
  <si>
    <t>中央农业广播电视教育中心</t>
  </si>
  <si>
    <t>全国农业技术推广服务中心等事业单位院区基础设施改造项目</t>
  </si>
  <si>
    <t>一</t>
  </si>
  <si>
    <t>二</t>
  </si>
  <si>
    <t>三</t>
  </si>
  <si>
    <t>四</t>
  </si>
  <si>
    <t>五</t>
  </si>
  <si>
    <t>六</t>
  </si>
  <si>
    <t>七</t>
  </si>
  <si>
    <t>八</t>
  </si>
  <si>
    <t>九</t>
  </si>
  <si>
    <t>十</t>
  </si>
  <si>
    <t>十一</t>
  </si>
  <si>
    <t>十二</t>
  </si>
  <si>
    <t>十三</t>
  </si>
  <si>
    <t>十四</t>
  </si>
  <si>
    <t>十五</t>
  </si>
  <si>
    <t>十六</t>
  </si>
  <si>
    <t>十七</t>
  </si>
  <si>
    <t>十八</t>
  </si>
  <si>
    <t>十九</t>
  </si>
  <si>
    <t>二十</t>
  </si>
  <si>
    <t>序号</t>
  </si>
  <si>
    <t>农业部直属单位基本建设项目资金结转结余情况统计表</t>
  </si>
  <si>
    <t>2012年及以前年度项目结转资金</t>
  </si>
  <si>
    <t>结余资金</t>
  </si>
  <si>
    <t>2013、2014年批复项目的结转资金中不再继续使用的资金及其他结余资金</t>
  </si>
  <si>
    <t>2013、2014年预算安排的项目支出，两年未动用或项目已完成形成的剩余资金</t>
  </si>
  <si>
    <t>注：表中若有遗漏项目，请在予以增加完善。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</si>
</sst>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00_);[Red]\(0.00\)"/>
    <numFmt numFmtId="181" formatCode="0.000_ "/>
    <numFmt numFmtId="182" formatCode="0.0_ "/>
    <numFmt numFmtId="183" formatCode="0.0%"/>
    <numFmt numFmtId="184" formatCode="0;_ꀀ"/>
    <numFmt numFmtId="185" formatCode="0;_鐀"/>
    <numFmt numFmtId="186" formatCode="0.0000_ "/>
    <numFmt numFmtId="187" formatCode="#,##0_ ;[Red]\-#,##0\ "/>
    <numFmt numFmtId="188" formatCode="#,##0_);[Red]\(#,##0\)"/>
    <numFmt numFmtId="189" formatCode="#,##0_ "/>
    <numFmt numFmtId="190" formatCode="0.0_);[Red]\(0.0\)"/>
    <numFmt numFmtId="191" formatCode="#,##0.00_ "/>
  </numFmts>
  <fonts count="45">
    <font>
      <sz val="12"/>
      <name val="宋体"/>
      <family val="0"/>
    </font>
    <font>
      <sz val="9"/>
      <name val="宋体"/>
      <family val="0"/>
    </font>
    <font>
      <u val="single"/>
      <sz val="12"/>
      <color indexed="12"/>
      <name val="宋体"/>
      <family val="0"/>
    </font>
    <font>
      <u val="single"/>
      <sz val="12"/>
      <color indexed="36"/>
      <name val="宋体"/>
      <family val="0"/>
    </font>
    <font>
      <sz val="9"/>
      <color indexed="8"/>
      <name val="宋体"/>
      <family val="0"/>
    </font>
    <font>
      <b/>
      <sz val="9"/>
      <color indexed="8"/>
      <name val="宋体"/>
      <family val="0"/>
    </font>
    <font>
      <sz val="9"/>
      <color indexed="8"/>
      <name val="Times New Roman"/>
      <family val="1"/>
    </font>
    <font>
      <sz val="9"/>
      <color indexed="10"/>
      <name val="宋体"/>
      <family val="0"/>
    </font>
    <font>
      <sz val="9"/>
      <color indexed="10"/>
      <name val="Times New Roman"/>
      <family val="1"/>
    </font>
    <font>
      <b/>
      <sz val="9"/>
      <color indexed="10"/>
      <name val="宋体"/>
      <family val="0"/>
    </font>
    <font>
      <sz val="16"/>
      <color indexed="8"/>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3" fillId="0" borderId="0" applyNumberFormat="0" applyFill="0" applyBorder="0" applyAlignment="0" applyProtection="0"/>
    <xf numFmtId="0" fontId="0" fillId="31" borderId="9" applyNumberFormat="0" applyFont="0" applyAlignment="0" applyProtection="0"/>
  </cellStyleXfs>
  <cellXfs count="52">
    <xf numFmtId="0" fontId="0" fillId="0" borderId="0" xfId="0"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vertical="center" wrapText="1"/>
    </xf>
    <xf numFmtId="17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180" fontId="4" fillId="0" borderId="0" xfId="0" applyNumberFormat="1" applyFont="1" applyFill="1" applyAlignment="1">
      <alignment horizontal="center" vertical="center" wrapText="1"/>
    </xf>
    <xf numFmtId="179"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0" xfId="0" applyFont="1" applyFill="1" applyBorder="1" applyAlignment="1">
      <alignment vertical="center" wrapText="1"/>
    </xf>
    <xf numFmtId="0" fontId="4" fillId="0" borderId="0" xfId="0" applyFont="1" applyFill="1" applyAlignment="1">
      <alignment vertical="center" wrapText="1"/>
    </xf>
    <xf numFmtId="179"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wrapText="1"/>
    </xf>
    <xf numFmtId="0" fontId="4" fillId="0" borderId="10" xfId="0" applyFont="1" applyFill="1" applyBorder="1" applyAlignment="1" quotePrefix="1">
      <alignment horizontal="center" vertical="center" wrapText="1"/>
    </xf>
    <xf numFmtId="18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32" borderId="0" xfId="0" applyFont="1" applyFill="1" applyAlignment="1">
      <alignment vertical="center" wrapText="1"/>
    </xf>
    <xf numFmtId="178"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17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0" fontId="4" fillId="0" borderId="10" xfId="43" applyFont="1" applyFill="1" applyBorder="1" applyAlignment="1">
      <alignment horizontal="left" vertical="center" wrapText="1"/>
      <protection/>
    </xf>
    <xf numFmtId="0" fontId="9" fillId="0" borderId="10" xfId="0"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2" fontId="7"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5" fillId="0" borderId="14" xfId="0" applyFont="1" applyFill="1" applyBorder="1" applyAlignment="1">
      <alignment horizontal="right" vertical="center" wrapText="1"/>
    </xf>
    <xf numFmtId="0" fontId="10" fillId="0" borderId="0" xfId="0" applyFont="1" applyFill="1" applyAlignment="1">
      <alignment horizontal="center" vertical="center" wrapText="1"/>
    </xf>
    <xf numFmtId="176" fontId="5" fillId="0" borderId="10" xfId="0" applyNumberFormat="1" applyFont="1" applyFill="1" applyBorder="1" applyAlignment="1">
      <alignment horizontal="center" vertical="center" wrapText="1"/>
    </xf>
    <xf numFmtId="0" fontId="0" fillId="0" borderId="0" xfId="0"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5">
    <dxf>
      <font>
        <b val="0"/>
        <color auto="1"/>
      </font>
    </dxf>
    <dxf>
      <font>
        <b val="0"/>
        <color auto="1"/>
      </font>
    </dxf>
    <dxf>
      <font>
        <b val="0"/>
        <color auto="1"/>
      </font>
    </dxf>
    <dxf>
      <font>
        <b val="0"/>
        <color auto="1"/>
      </font>
      <border/>
    </dxf>
    <dxf>
      <font>
        <b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M152"/>
  <sheetViews>
    <sheetView showZeros="0" tabSelected="1" view="pageBreakPreview" zoomScaleSheetLayoutView="100" zoomScalePageLayoutView="0" workbookViewId="0" topLeftCell="A1">
      <pane ySplit="6" topLeftCell="A7" activePane="bottomLeft" state="frozen"/>
      <selection pane="topLeft" activeCell="N7" sqref="N7"/>
      <selection pane="bottomLeft" activeCell="M9" sqref="M9"/>
    </sheetView>
  </sheetViews>
  <sheetFormatPr defaultColWidth="9.00390625" defaultRowHeight="24" customHeight="1"/>
  <cols>
    <col min="1" max="1" width="5.25390625" style="7" customWidth="1"/>
    <col min="2" max="2" width="29.75390625" style="13" customWidth="1"/>
    <col min="3" max="3" width="7.875" style="7" customWidth="1"/>
    <col min="4" max="4" width="7.125" style="7" customWidth="1"/>
    <col min="5" max="5" width="6.875" style="8" customWidth="1"/>
    <col min="6" max="9" width="6.875" style="7" customWidth="1"/>
    <col min="10" max="10" width="6.50390625" style="10" customWidth="1"/>
    <col min="11" max="11" width="8.00390625" style="15" customWidth="1"/>
    <col min="12" max="13" width="13.50390625" style="15" customWidth="1"/>
    <col min="14" max="16384" width="9.00390625" style="15" customWidth="1"/>
  </cols>
  <sheetData>
    <row r="1" spans="1:13" s="7" customFormat="1" ht="40.5" customHeight="1">
      <c r="A1" s="49" t="s">
        <v>214</v>
      </c>
      <c r="B1" s="49"/>
      <c r="C1" s="49"/>
      <c r="D1" s="49"/>
      <c r="E1" s="49"/>
      <c r="F1" s="49"/>
      <c r="G1" s="49"/>
      <c r="H1" s="49"/>
      <c r="I1" s="49"/>
      <c r="J1" s="49"/>
      <c r="K1" s="49"/>
      <c r="L1" s="49"/>
      <c r="M1" s="49"/>
    </row>
    <row r="2" spans="5:13" s="7" customFormat="1" ht="19.5" customHeight="1">
      <c r="E2" s="8"/>
      <c r="F2" s="9"/>
      <c r="G2" s="9"/>
      <c r="H2" s="9"/>
      <c r="I2" s="9"/>
      <c r="J2" s="48" t="s">
        <v>27</v>
      </c>
      <c r="K2" s="48"/>
      <c r="L2" s="48"/>
      <c r="M2" s="48"/>
    </row>
    <row r="3" spans="1:13" s="7" customFormat="1" ht="18" customHeight="1">
      <c r="A3" s="43" t="s">
        <v>213</v>
      </c>
      <c r="B3" s="43" t="s">
        <v>45</v>
      </c>
      <c r="C3" s="43" t="s">
        <v>46</v>
      </c>
      <c r="D3" s="43" t="s">
        <v>38</v>
      </c>
      <c r="E3" s="43"/>
      <c r="F3" s="43"/>
      <c r="G3" s="43"/>
      <c r="H3" s="43"/>
      <c r="I3" s="43"/>
      <c r="J3" s="32"/>
      <c r="K3" s="43" t="s">
        <v>216</v>
      </c>
      <c r="L3" s="43"/>
      <c r="M3" s="43"/>
    </row>
    <row r="4" spans="1:13" s="7" customFormat="1" ht="29.25" customHeight="1">
      <c r="A4" s="43"/>
      <c r="B4" s="43"/>
      <c r="C4" s="43"/>
      <c r="D4" s="50" t="s">
        <v>39</v>
      </c>
      <c r="E4" s="50" t="s">
        <v>40</v>
      </c>
      <c r="F4" s="50"/>
      <c r="G4" s="50"/>
      <c r="H4" s="50"/>
      <c r="I4" s="50"/>
      <c r="J4" s="44" t="s">
        <v>175</v>
      </c>
      <c r="K4" s="45" t="s">
        <v>215</v>
      </c>
      <c r="L4" s="45" t="s">
        <v>218</v>
      </c>
      <c r="M4" s="45" t="s">
        <v>217</v>
      </c>
    </row>
    <row r="5" spans="1:13" s="7" customFormat="1" ht="29.25" customHeight="1">
      <c r="A5" s="43"/>
      <c r="B5" s="43"/>
      <c r="C5" s="43"/>
      <c r="D5" s="50"/>
      <c r="E5" s="11" t="s">
        <v>41</v>
      </c>
      <c r="F5" s="12" t="s">
        <v>17</v>
      </c>
      <c r="G5" s="12" t="s">
        <v>18</v>
      </c>
      <c r="H5" s="12" t="s">
        <v>19</v>
      </c>
      <c r="I5" s="12" t="s">
        <v>20</v>
      </c>
      <c r="J5" s="44"/>
      <c r="K5" s="46"/>
      <c r="L5" s="46"/>
      <c r="M5" s="46"/>
    </row>
    <row r="6" spans="1:13" s="7" customFormat="1" ht="24" customHeight="1">
      <c r="A6" s="1"/>
      <c r="B6" s="1" t="s">
        <v>37</v>
      </c>
      <c r="C6" s="1"/>
      <c r="D6" s="12">
        <f>SUM(D8:D151)</f>
        <v>489530.42</v>
      </c>
      <c r="E6" s="12">
        <f aca="true" t="shared" si="0" ref="E6:J6">SUM(E8:E151)</f>
        <v>392324.42</v>
      </c>
      <c r="F6" s="12">
        <f t="shared" si="0"/>
        <v>198528</v>
      </c>
      <c r="G6" s="12">
        <f t="shared" si="0"/>
        <v>45641</v>
      </c>
      <c r="H6" s="12">
        <f t="shared" si="0"/>
        <v>68303.42</v>
      </c>
      <c r="I6" s="12">
        <f t="shared" si="0"/>
        <v>70258</v>
      </c>
      <c r="J6" s="12">
        <f t="shared" si="0"/>
        <v>70648.23000000004</v>
      </c>
      <c r="K6" s="5"/>
      <c r="L6" s="5"/>
      <c r="M6" s="5"/>
    </row>
    <row r="7" spans="1:13" s="7" customFormat="1" ht="24" customHeight="1">
      <c r="A7" s="1" t="s">
        <v>193</v>
      </c>
      <c r="B7" s="2" t="s">
        <v>186</v>
      </c>
      <c r="C7" s="1"/>
      <c r="D7" s="12"/>
      <c r="E7" s="12"/>
      <c r="F7" s="12"/>
      <c r="G7" s="12"/>
      <c r="H7" s="12"/>
      <c r="I7" s="12"/>
      <c r="J7" s="12"/>
      <c r="K7" s="5"/>
      <c r="L7" s="5"/>
      <c r="M7" s="5"/>
    </row>
    <row r="8" spans="1:13" ht="24" customHeight="1">
      <c r="A8" s="5">
        <v>1</v>
      </c>
      <c r="B8" s="4" t="s">
        <v>32</v>
      </c>
      <c r="C8" s="5" t="s">
        <v>71</v>
      </c>
      <c r="D8" s="16">
        <v>1590</v>
      </c>
      <c r="E8" s="16">
        <f>SUM(F8:I8)</f>
        <v>1590</v>
      </c>
      <c r="F8" s="17">
        <v>1390</v>
      </c>
      <c r="G8" s="16">
        <v>200</v>
      </c>
      <c r="H8" s="16"/>
      <c r="I8" s="17"/>
      <c r="J8" s="18">
        <v>0.28</v>
      </c>
      <c r="K8" s="14"/>
      <c r="L8" s="14"/>
      <c r="M8" s="14"/>
    </row>
    <row r="9" spans="1:13" ht="24" customHeight="1">
      <c r="A9" s="5">
        <v>2</v>
      </c>
      <c r="B9" s="4" t="s">
        <v>12</v>
      </c>
      <c r="C9" s="18" t="s">
        <v>3</v>
      </c>
      <c r="D9" s="16">
        <v>1750</v>
      </c>
      <c r="E9" s="16">
        <f>SUM(F9:I9)</f>
        <v>500</v>
      </c>
      <c r="F9" s="16"/>
      <c r="G9" s="16"/>
      <c r="H9" s="16"/>
      <c r="I9" s="16">
        <v>500</v>
      </c>
      <c r="J9" s="21">
        <v>1.51</v>
      </c>
      <c r="K9" s="14"/>
      <c r="L9" s="14"/>
      <c r="M9" s="14"/>
    </row>
    <row r="10" spans="1:13" ht="24" customHeight="1">
      <c r="A10" s="5">
        <v>3</v>
      </c>
      <c r="B10" s="4" t="s">
        <v>57</v>
      </c>
      <c r="C10" s="5" t="s">
        <v>71</v>
      </c>
      <c r="D10" s="16">
        <v>2690</v>
      </c>
      <c r="E10" s="16">
        <f>D10</f>
        <v>2690</v>
      </c>
      <c r="F10" s="16">
        <v>2300</v>
      </c>
      <c r="G10" s="16">
        <v>390</v>
      </c>
      <c r="H10" s="16"/>
      <c r="I10" s="16"/>
      <c r="J10" s="6">
        <v>3.64</v>
      </c>
      <c r="K10" s="14"/>
      <c r="L10" s="14"/>
      <c r="M10" s="14"/>
    </row>
    <row r="11" spans="1:13" ht="24" customHeight="1">
      <c r="A11" s="5">
        <v>4</v>
      </c>
      <c r="B11" s="4" t="s">
        <v>99</v>
      </c>
      <c r="C11" s="5" t="s">
        <v>66</v>
      </c>
      <c r="D11" s="16">
        <v>2690</v>
      </c>
      <c r="E11" s="16">
        <f aca="true" t="shared" si="1" ref="E11:E33">SUM(F11:I11)</f>
        <v>2690</v>
      </c>
      <c r="F11" s="17">
        <v>100</v>
      </c>
      <c r="G11" s="16">
        <v>1500</v>
      </c>
      <c r="H11" s="16">
        <v>1090</v>
      </c>
      <c r="I11" s="17"/>
      <c r="J11" s="18">
        <v>11.72</v>
      </c>
      <c r="K11" s="14"/>
      <c r="L11" s="14"/>
      <c r="M11" s="14"/>
    </row>
    <row r="12" spans="1:13" ht="24" customHeight="1">
      <c r="A12" s="5">
        <v>5</v>
      </c>
      <c r="B12" s="4" t="s">
        <v>65</v>
      </c>
      <c r="C12" s="5" t="s">
        <v>77</v>
      </c>
      <c r="D12" s="16">
        <v>2010</v>
      </c>
      <c r="E12" s="16">
        <f t="shared" si="1"/>
        <v>2010</v>
      </c>
      <c r="F12" s="17">
        <v>1100</v>
      </c>
      <c r="G12" s="16">
        <v>910</v>
      </c>
      <c r="H12" s="16"/>
      <c r="I12" s="17"/>
      <c r="J12" s="18">
        <v>13.9</v>
      </c>
      <c r="K12" s="14"/>
      <c r="L12" s="14"/>
      <c r="M12" s="14"/>
    </row>
    <row r="13" spans="1:13" ht="24" customHeight="1">
      <c r="A13" s="5">
        <v>6</v>
      </c>
      <c r="B13" s="4" t="s">
        <v>93</v>
      </c>
      <c r="C13" s="5" t="s">
        <v>75</v>
      </c>
      <c r="D13" s="16">
        <v>1500</v>
      </c>
      <c r="E13" s="16">
        <f t="shared" si="1"/>
        <v>1500</v>
      </c>
      <c r="F13" s="16"/>
      <c r="G13" s="16">
        <v>600</v>
      </c>
      <c r="H13" s="16">
        <v>900</v>
      </c>
      <c r="I13" s="17"/>
      <c r="J13" s="18">
        <v>17.07</v>
      </c>
      <c r="K13" s="14"/>
      <c r="L13" s="14"/>
      <c r="M13" s="14"/>
    </row>
    <row r="14" spans="1:13" ht="24" customHeight="1">
      <c r="A14" s="5">
        <v>7</v>
      </c>
      <c r="B14" s="4" t="s">
        <v>33</v>
      </c>
      <c r="C14" s="5" t="s">
        <v>81</v>
      </c>
      <c r="D14" s="16">
        <v>830</v>
      </c>
      <c r="E14" s="16">
        <f t="shared" si="1"/>
        <v>830</v>
      </c>
      <c r="F14" s="17">
        <v>830</v>
      </c>
      <c r="G14" s="16"/>
      <c r="H14" s="16"/>
      <c r="I14" s="17"/>
      <c r="J14" s="18">
        <v>18.44</v>
      </c>
      <c r="K14" s="14"/>
      <c r="L14" s="14"/>
      <c r="M14" s="14"/>
    </row>
    <row r="15" spans="1:13" ht="24" customHeight="1">
      <c r="A15" s="5">
        <v>8</v>
      </c>
      <c r="B15" s="4" t="s">
        <v>23</v>
      </c>
      <c r="C15" s="5" t="s">
        <v>67</v>
      </c>
      <c r="D15" s="16">
        <v>667</v>
      </c>
      <c r="E15" s="16">
        <f t="shared" si="1"/>
        <v>667</v>
      </c>
      <c r="F15" s="16"/>
      <c r="G15" s="16">
        <v>400</v>
      </c>
      <c r="H15" s="16">
        <v>267</v>
      </c>
      <c r="I15" s="17"/>
      <c r="J15" s="18">
        <v>19.3</v>
      </c>
      <c r="K15" s="14"/>
      <c r="L15" s="14"/>
      <c r="M15" s="14"/>
    </row>
    <row r="16" spans="1:13" ht="24" customHeight="1">
      <c r="A16" s="5">
        <v>9</v>
      </c>
      <c r="B16" s="4" t="s">
        <v>64</v>
      </c>
      <c r="C16" s="5" t="s">
        <v>81</v>
      </c>
      <c r="D16" s="16">
        <v>616</v>
      </c>
      <c r="E16" s="16">
        <f t="shared" si="1"/>
        <v>616</v>
      </c>
      <c r="F16" s="17">
        <v>616</v>
      </c>
      <c r="G16" s="16"/>
      <c r="H16" s="16"/>
      <c r="I16" s="17"/>
      <c r="J16" s="18">
        <v>32.06</v>
      </c>
      <c r="K16" s="14"/>
      <c r="L16" s="14"/>
      <c r="M16" s="14"/>
    </row>
    <row r="17" spans="1:13" ht="24" customHeight="1">
      <c r="A17" s="5">
        <v>10</v>
      </c>
      <c r="B17" s="19" t="s">
        <v>95</v>
      </c>
      <c r="C17" s="18" t="s">
        <v>87</v>
      </c>
      <c r="D17" s="16">
        <v>1820</v>
      </c>
      <c r="E17" s="16">
        <f t="shared" si="1"/>
        <v>1820</v>
      </c>
      <c r="F17" s="16"/>
      <c r="G17" s="16"/>
      <c r="H17" s="16">
        <v>800</v>
      </c>
      <c r="I17" s="16">
        <v>1020</v>
      </c>
      <c r="J17" s="18">
        <v>53.7</v>
      </c>
      <c r="K17" s="14"/>
      <c r="L17" s="14"/>
      <c r="M17" s="14"/>
    </row>
    <row r="18" spans="1:13" ht="24" customHeight="1">
      <c r="A18" s="5">
        <v>11</v>
      </c>
      <c r="B18" s="4" t="s">
        <v>25</v>
      </c>
      <c r="C18" s="5" t="s">
        <v>75</v>
      </c>
      <c r="D18" s="16">
        <v>200</v>
      </c>
      <c r="E18" s="16">
        <f t="shared" si="1"/>
        <v>200</v>
      </c>
      <c r="F18" s="16"/>
      <c r="G18" s="16">
        <v>200</v>
      </c>
      <c r="H18" s="16"/>
      <c r="I18" s="17"/>
      <c r="J18" s="26">
        <v>58.89</v>
      </c>
      <c r="K18" s="14"/>
      <c r="L18" s="14"/>
      <c r="M18" s="14"/>
    </row>
    <row r="19" spans="1:13" ht="24" customHeight="1">
      <c r="A19" s="5">
        <v>12</v>
      </c>
      <c r="B19" s="4" t="s">
        <v>85</v>
      </c>
      <c r="C19" s="5" t="s">
        <v>75</v>
      </c>
      <c r="D19" s="16">
        <v>2970</v>
      </c>
      <c r="E19" s="16">
        <f t="shared" si="1"/>
        <v>2970</v>
      </c>
      <c r="F19" s="16"/>
      <c r="G19" s="16">
        <v>1123</v>
      </c>
      <c r="H19" s="16">
        <v>1847</v>
      </c>
      <c r="I19" s="17"/>
      <c r="J19" s="18">
        <v>61.14</v>
      </c>
      <c r="K19" s="14"/>
      <c r="L19" s="14"/>
      <c r="M19" s="14"/>
    </row>
    <row r="20" spans="1:13" ht="24" customHeight="1">
      <c r="A20" s="5">
        <v>13</v>
      </c>
      <c r="B20" s="4" t="s">
        <v>35</v>
      </c>
      <c r="C20" s="5" t="s">
        <v>86</v>
      </c>
      <c r="D20" s="16">
        <v>2870</v>
      </c>
      <c r="E20" s="16">
        <f t="shared" si="1"/>
        <v>2870</v>
      </c>
      <c r="F20" s="16">
        <v>2570</v>
      </c>
      <c r="G20" s="16">
        <v>300</v>
      </c>
      <c r="H20" s="16"/>
      <c r="I20" s="17"/>
      <c r="J20" s="18">
        <v>70.81</v>
      </c>
      <c r="K20" s="14"/>
      <c r="L20" s="14"/>
      <c r="M20" s="14"/>
    </row>
    <row r="21" spans="1:13" ht="24" customHeight="1">
      <c r="A21" s="5">
        <v>14</v>
      </c>
      <c r="B21" s="4" t="s">
        <v>16</v>
      </c>
      <c r="C21" s="5" t="s">
        <v>72</v>
      </c>
      <c r="D21" s="16">
        <v>997</v>
      </c>
      <c r="E21" s="16">
        <f t="shared" si="1"/>
        <v>997</v>
      </c>
      <c r="F21" s="16">
        <v>997</v>
      </c>
      <c r="G21" s="16"/>
      <c r="H21" s="16"/>
      <c r="I21" s="17"/>
      <c r="J21" s="18">
        <v>75.84</v>
      </c>
      <c r="K21" s="14"/>
      <c r="L21" s="14"/>
      <c r="M21" s="14"/>
    </row>
    <row r="22" spans="1:13" ht="24" customHeight="1">
      <c r="A22" s="5">
        <v>15</v>
      </c>
      <c r="B22" s="4" t="s">
        <v>56</v>
      </c>
      <c r="C22" s="5" t="s">
        <v>87</v>
      </c>
      <c r="D22" s="16">
        <v>2160</v>
      </c>
      <c r="E22" s="16">
        <f t="shared" si="1"/>
        <v>1560</v>
      </c>
      <c r="F22" s="16"/>
      <c r="G22" s="16"/>
      <c r="H22" s="16">
        <v>870</v>
      </c>
      <c r="I22" s="17">
        <v>690</v>
      </c>
      <c r="J22" s="18">
        <v>90.02</v>
      </c>
      <c r="K22" s="14"/>
      <c r="L22" s="14"/>
      <c r="M22" s="14"/>
    </row>
    <row r="23" spans="1:13" ht="24" customHeight="1">
      <c r="A23" s="5">
        <v>16</v>
      </c>
      <c r="B23" s="4" t="s">
        <v>49</v>
      </c>
      <c r="C23" s="5" t="s">
        <v>67</v>
      </c>
      <c r="D23" s="16">
        <v>2800</v>
      </c>
      <c r="E23" s="16">
        <f t="shared" si="1"/>
        <v>2905</v>
      </c>
      <c r="F23" s="17">
        <v>100</v>
      </c>
      <c r="G23" s="16">
        <v>1684</v>
      </c>
      <c r="H23" s="16">
        <v>721</v>
      </c>
      <c r="I23" s="17">
        <v>400</v>
      </c>
      <c r="J23" s="18">
        <v>90.69</v>
      </c>
      <c r="K23" s="14"/>
      <c r="L23" s="14"/>
      <c r="M23" s="14"/>
    </row>
    <row r="24" spans="1:13" ht="24" customHeight="1">
      <c r="A24" s="5">
        <v>17</v>
      </c>
      <c r="B24" s="19" t="s">
        <v>59</v>
      </c>
      <c r="C24" s="5" t="s">
        <v>66</v>
      </c>
      <c r="D24" s="16">
        <v>150</v>
      </c>
      <c r="E24" s="16">
        <f t="shared" si="1"/>
        <v>150</v>
      </c>
      <c r="F24" s="16">
        <v>150</v>
      </c>
      <c r="G24" s="16"/>
      <c r="H24" s="16"/>
      <c r="I24" s="17"/>
      <c r="J24" s="18">
        <v>115.82</v>
      </c>
      <c r="K24" s="14"/>
      <c r="L24" s="14"/>
      <c r="M24" s="14"/>
    </row>
    <row r="25" spans="1:13" ht="24" customHeight="1">
      <c r="A25" s="5">
        <v>18</v>
      </c>
      <c r="B25" s="4" t="s">
        <v>47</v>
      </c>
      <c r="C25" s="5" t="s">
        <v>76</v>
      </c>
      <c r="D25" s="16">
        <v>800</v>
      </c>
      <c r="E25" s="16">
        <f t="shared" si="1"/>
        <v>800</v>
      </c>
      <c r="F25" s="16"/>
      <c r="G25" s="16">
        <v>600</v>
      </c>
      <c r="H25" s="16">
        <v>200</v>
      </c>
      <c r="I25" s="17"/>
      <c r="J25" s="18">
        <v>157.45</v>
      </c>
      <c r="K25" s="14"/>
      <c r="L25" s="14"/>
      <c r="M25" s="14"/>
    </row>
    <row r="26" spans="1:13" ht="24" customHeight="1">
      <c r="A26" s="5">
        <v>19</v>
      </c>
      <c r="B26" s="4" t="s">
        <v>54</v>
      </c>
      <c r="C26" s="5" t="s">
        <v>75</v>
      </c>
      <c r="D26" s="16">
        <v>650</v>
      </c>
      <c r="E26" s="16">
        <f t="shared" si="1"/>
        <v>650</v>
      </c>
      <c r="F26" s="16"/>
      <c r="G26" s="16">
        <v>300</v>
      </c>
      <c r="H26" s="16">
        <v>350</v>
      </c>
      <c r="I26" s="17"/>
      <c r="J26" s="18">
        <v>159.91</v>
      </c>
      <c r="K26" s="14"/>
      <c r="L26" s="14"/>
      <c r="M26" s="14"/>
    </row>
    <row r="27" spans="1:13" ht="24" customHeight="1">
      <c r="A27" s="5">
        <v>20</v>
      </c>
      <c r="B27" s="4" t="s">
        <v>50</v>
      </c>
      <c r="C27" s="5" t="s">
        <v>75</v>
      </c>
      <c r="D27" s="16">
        <v>1200</v>
      </c>
      <c r="E27" s="16">
        <f t="shared" si="1"/>
        <v>1200</v>
      </c>
      <c r="F27" s="16"/>
      <c r="G27" s="16">
        <v>30</v>
      </c>
      <c r="H27" s="16">
        <v>1000</v>
      </c>
      <c r="I27" s="17">
        <v>170</v>
      </c>
      <c r="J27" s="6">
        <v>160.48</v>
      </c>
      <c r="K27" s="14"/>
      <c r="L27" s="14"/>
      <c r="M27" s="14"/>
    </row>
    <row r="28" spans="1:13" ht="24" customHeight="1">
      <c r="A28" s="5">
        <v>21</v>
      </c>
      <c r="B28" s="4" t="s">
        <v>51</v>
      </c>
      <c r="C28" s="5" t="s">
        <v>76</v>
      </c>
      <c r="D28" s="16">
        <v>2600</v>
      </c>
      <c r="E28" s="16">
        <f t="shared" si="1"/>
        <v>2890</v>
      </c>
      <c r="F28" s="16">
        <v>1300</v>
      </c>
      <c r="G28" s="16">
        <v>1130</v>
      </c>
      <c r="H28" s="16">
        <v>460</v>
      </c>
      <c r="I28" s="17"/>
      <c r="J28" s="18">
        <v>164.58</v>
      </c>
      <c r="K28" s="14"/>
      <c r="L28" s="14"/>
      <c r="M28" s="14"/>
    </row>
    <row r="29" spans="1:13" s="24" customFormat="1" ht="24" customHeight="1">
      <c r="A29" s="5">
        <v>22</v>
      </c>
      <c r="B29" s="4" t="s">
        <v>121</v>
      </c>
      <c r="C29" s="18" t="s">
        <v>9</v>
      </c>
      <c r="D29" s="16">
        <v>2200</v>
      </c>
      <c r="E29" s="16">
        <f t="shared" si="1"/>
        <v>200</v>
      </c>
      <c r="F29" s="16"/>
      <c r="G29" s="16"/>
      <c r="H29" s="16"/>
      <c r="I29" s="16">
        <v>200</v>
      </c>
      <c r="J29" s="21">
        <v>167.62</v>
      </c>
      <c r="K29" s="14"/>
      <c r="L29" s="14"/>
      <c r="M29" s="14"/>
    </row>
    <row r="30" spans="1:13" ht="24" customHeight="1">
      <c r="A30" s="5">
        <v>23</v>
      </c>
      <c r="B30" s="4" t="s">
        <v>124</v>
      </c>
      <c r="C30" s="18" t="s">
        <v>87</v>
      </c>
      <c r="D30" s="16">
        <v>1749</v>
      </c>
      <c r="E30" s="16">
        <f t="shared" si="1"/>
        <v>1749</v>
      </c>
      <c r="F30" s="16"/>
      <c r="G30" s="16"/>
      <c r="H30" s="16">
        <v>350</v>
      </c>
      <c r="I30" s="16">
        <v>1399</v>
      </c>
      <c r="J30" s="18">
        <v>174.58</v>
      </c>
      <c r="K30" s="14"/>
      <c r="L30" s="14"/>
      <c r="M30" s="14"/>
    </row>
    <row r="31" spans="1:13" ht="24" customHeight="1">
      <c r="A31" s="5">
        <v>24</v>
      </c>
      <c r="B31" s="19" t="s">
        <v>55</v>
      </c>
      <c r="C31" s="18" t="s">
        <v>87</v>
      </c>
      <c r="D31" s="16">
        <v>2385</v>
      </c>
      <c r="E31" s="16">
        <f t="shared" si="1"/>
        <v>2385</v>
      </c>
      <c r="F31" s="16"/>
      <c r="G31" s="16"/>
      <c r="H31" s="16">
        <v>1340</v>
      </c>
      <c r="I31" s="17">
        <v>1045</v>
      </c>
      <c r="J31" s="18">
        <v>175.34</v>
      </c>
      <c r="K31" s="14"/>
      <c r="L31" s="14"/>
      <c r="M31" s="14"/>
    </row>
    <row r="32" spans="1:13" s="24" customFormat="1" ht="24" customHeight="1">
      <c r="A32" s="5">
        <v>25</v>
      </c>
      <c r="B32" s="4" t="s">
        <v>122</v>
      </c>
      <c r="C32" s="18" t="s">
        <v>3</v>
      </c>
      <c r="D32" s="16">
        <v>1950</v>
      </c>
      <c r="E32" s="16">
        <f t="shared" si="1"/>
        <v>200</v>
      </c>
      <c r="F32" s="16"/>
      <c r="G32" s="16"/>
      <c r="H32" s="16"/>
      <c r="I32" s="16">
        <v>200</v>
      </c>
      <c r="J32" s="21">
        <v>186.4</v>
      </c>
      <c r="K32" s="14"/>
      <c r="L32" s="14"/>
      <c r="M32" s="14"/>
    </row>
    <row r="33" spans="1:13" s="24" customFormat="1" ht="24" customHeight="1">
      <c r="A33" s="5">
        <v>26</v>
      </c>
      <c r="B33" s="4" t="s">
        <v>135</v>
      </c>
      <c r="C33" s="18" t="s">
        <v>3</v>
      </c>
      <c r="D33" s="16">
        <f>E33</f>
        <v>440</v>
      </c>
      <c r="E33" s="16">
        <f t="shared" si="1"/>
        <v>440</v>
      </c>
      <c r="F33" s="16"/>
      <c r="G33" s="16"/>
      <c r="H33" s="16">
        <v>200</v>
      </c>
      <c r="I33" s="25">
        <v>240</v>
      </c>
      <c r="J33" s="21">
        <v>200</v>
      </c>
      <c r="K33" s="14"/>
      <c r="L33" s="14"/>
      <c r="M33" s="14"/>
    </row>
    <row r="34" spans="1:13" s="24" customFormat="1" ht="24" customHeight="1">
      <c r="A34" s="5">
        <v>27</v>
      </c>
      <c r="B34" s="4" t="s">
        <v>140</v>
      </c>
      <c r="C34" s="18" t="s">
        <v>3</v>
      </c>
      <c r="D34" s="16">
        <f>E34</f>
        <v>220</v>
      </c>
      <c r="E34" s="16">
        <f>F34+G34+H34+I34</f>
        <v>220</v>
      </c>
      <c r="F34" s="16"/>
      <c r="G34" s="16"/>
      <c r="H34" s="16"/>
      <c r="I34" s="25">
        <v>220</v>
      </c>
      <c r="J34" s="21">
        <v>220</v>
      </c>
      <c r="K34" s="14"/>
      <c r="L34" s="14"/>
      <c r="M34" s="14"/>
    </row>
    <row r="35" spans="1:13" ht="24" customHeight="1">
      <c r="A35" s="5">
        <v>28</v>
      </c>
      <c r="B35" s="19" t="s">
        <v>30</v>
      </c>
      <c r="C35" s="18" t="s">
        <v>87</v>
      </c>
      <c r="D35" s="16">
        <v>715</v>
      </c>
      <c r="E35" s="16">
        <f>SUM(F35:I35)</f>
        <v>715</v>
      </c>
      <c r="F35" s="16"/>
      <c r="G35" s="16"/>
      <c r="H35" s="16">
        <v>580</v>
      </c>
      <c r="I35" s="17">
        <v>135</v>
      </c>
      <c r="J35" s="18">
        <v>227.8</v>
      </c>
      <c r="K35" s="14"/>
      <c r="L35" s="14"/>
      <c r="M35" s="14"/>
    </row>
    <row r="36" spans="1:13" s="24" customFormat="1" ht="24" customHeight="1">
      <c r="A36" s="5">
        <v>29</v>
      </c>
      <c r="B36" s="4" t="s">
        <v>137</v>
      </c>
      <c r="C36" s="18" t="s">
        <v>3</v>
      </c>
      <c r="D36" s="16">
        <f>E36</f>
        <v>220</v>
      </c>
      <c r="E36" s="16">
        <f>F36+G36+H36+I36</f>
        <v>220</v>
      </c>
      <c r="F36" s="16"/>
      <c r="G36" s="16"/>
      <c r="H36" s="16"/>
      <c r="I36" s="25">
        <v>220</v>
      </c>
      <c r="J36" s="21">
        <v>240</v>
      </c>
      <c r="K36" s="14"/>
      <c r="L36" s="14"/>
      <c r="M36" s="14"/>
    </row>
    <row r="37" spans="1:13" s="24" customFormat="1" ht="24" customHeight="1">
      <c r="A37" s="5">
        <v>30</v>
      </c>
      <c r="B37" s="4" t="s">
        <v>138</v>
      </c>
      <c r="C37" s="18" t="s">
        <v>3</v>
      </c>
      <c r="D37" s="16">
        <f>E37</f>
        <v>300</v>
      </c>
      <c r="E37" s="16">
        <f>F37+G37+H37+I37</f>
        <v>300</v>
      </c>
      <c r="F37" s="16"/>
      <c r="G37" s="16"/>
      <c r="H37" s="16"/>
      <c r="I37" s="25">
        <v>300</v>
      </c>
      <c r="J37" s="21">
        <v>300</v>
      </c>
      <c r="K37" s="14"/>
      <c r="L37" s="14"/>
      <c r="M37" s="14"/>
    </row>
    <row r="38" spans="1:13" ht="24" customHeight="1">
      <c r="A38" s="5">
        <v>31</v>
      </c>
      <c r="B38" s="4" t="s">
        <v>10</v>
      </c>
      <c r="C38" s="18" t="s">
        <v>3</v>
      </c>
      <c r="D38" s="16">
        <v>715</v>
      </c>
      <c r="E38" s="16">
        <f>SUM(F38:I38)</f>
        <v>715</v>
      </c>
      <c r="F38" s="16"/>
      <c r="G38" s="16"/>
      <c r="H38" s="16"/>
      <c r="I38" s="16">
        <v>715</v>
      </c>
      <c r="J38" s="18">
        <v>303.34</v>
      </c>
      <c r="K38" s="14"/>
      <c r="L38" s="14"/>
      <c r="M38" s="14"/>
    </row>
    <row r="39" spans="1:13" ht="24" customHeight="1">
      <c r="A39" s="5">
        <v>32</v>
      </c>
      <c r="B39" s="4" t="s">
        <v>58</v>
      </c>
      <c r="C39" s="5" t="s">
        <v>67</v>
      </c>
      <c r="D39" s="16">
        <v>1275</v>
      </c>
      <c r="E39" s="16">
        <f>SUM(F39:I39)</f>
        <v>400</v>
      </c>
      <c r="F39" s="16"/>
      <c r="G39" s="16">
        <v>400</v>
      </c>
      <c r="H39" s="16"/>
      <c r="I39" s="17"/>
      <c r="J39" s="18">
        <v>331.62</v>
      </c>
      <c r="K39" s="14"/>
      <c r="L39" s="14"/>
      <c r="M39" s="14"/>
    </row>
    <row r="40" spans="1:13" ht="24" customHeight="1">
      <c r="A40" s="5">
        <v>33</v>
      </c>
      <c r="B40" s="4" t="s">
        <v>11</v>
      </c>
      <c r="C40" s="18" t="s">
        <v>3</v>
      </c>
      <c r="D40" s="16">
        <f>SUM(E40:H40)</f>
        <v>748</v>
      </c>
      <c r="E40" s="16">
        <f>SUM(F40:I40)</f>
        <v>748</v>
      </c>
      <c r="F40" s="16"/>
      <c r="G40" s="16"/>
      <c r="H40" s="16"/>
      <c r="I40" s="16">
        <v>748</v>
      </c>
      <c r="J40" s="21">
        <v>344.8</v>
      </c>
      <c r="K40" s="14"/>
      <c r="L40" s="14"/>
      <c r="M40" s="14"/>
    </row>
    <row r="41" spans="1:13" ht="24" customHeight="1">
      <c r="A41" s="5">
        <v>34</v>
      </c>
      <c r="B41" s="4" t="s">
        <v>14</v>
      </c>
      <c r="C41" s="18" t="s">
        <v>3</v>
      </c>
      <c r="D41" s="16">
        <v>807</v>
      </c>
      <c r="E41" s="16">
        <f>SUM(F41:I41)</f>
        <v>807</v>
      </c>
      <c r="F41" s="16"/>
      <c r="G41" s="16"/>
      <c r="H41" s="16"/>
      <c r="I41" s="16">
        <v>807</v>
      </c>
      <c r="J41" s="18">
        <v>391.07</v>
      </c>
      <c r="K41" s="14"/>
      <c r="L41" s="14"/>
      <c r="M41" s="14"/>
    </row>
    <row r="42" spans="1:13" ht="24" customHeight="1">
      <c r="A42" s="5">
        <v>35</v>
      </c>
      <c r="B42" s="4" t="s">
        <v>7</v>
      </c>
      <c r="C42" s="18" t="s">
        <v>3</v>
      </c>
      <c r="D42" s="16">
        <v>708</v>
      </c>
      <c r="E42" s="16">
        <f>SUM(F42:I42)</f>
        <v>708</v>
      </c>
      <c r="F42" s="16"/>
      <c r="G42" s="16"/>
      <c r="H42" s="16"/>
      <c r="I42" s="16">
        <v>708</v>
      </c>
      <c r="J42" s="21">
        <v>411.93</v>
      </c>
      <c r="K42" s="14"/>
      <c r="L42" s="14"/>
      <c r="M42" s="14"/>
    </row>
    <row r="43" spans="1:13" s="24" customFormat="1" ht="24" customHeight="1">
      <c r="A43" s="5">
        <v>36</v>
      </c>
      <c r="B43" s="4" t="s">
        <v>136</v>
      </c>
      <c r="C43" s="18" t="s">
        <v>3</v>
      </c>
      <c r="D43" s="16">
        <f>E43</f>
        <v>415</v>
      </c>
      <c r="E43" s="16">
        <f>F43+G43+H43+I43</f>
        <v>415</v>
      </c>
      <c r="F43" s="16"/>
      <c r="G43" s="16"/>
      <c r="H43" s="16"/>
      <c r="I43" s="25" t="s">
        <v>126</v>
      </c>
      <c r="J43" s="21">
        <v>415</v>
      </c>
      <c r="K43" s="14"/>
      <c r="L43" s="14"/>
      <c r="M43" s="14"/>
    </row>
    <row r="44" spans="1:13" s="24" customFormat="1" ht="24" customHeight="1">
      <c r="A44" s="5">
        <v>37</v>
      </c>
      <c r="B44" s="4" t="s">
        <v>141</v>
      </c>
      <c r="C44" s="18" t="s">
        <v>3</v>
      </c>
      <c r="D44" s="16">
        <f>E44</f>
        <v>220</v>
      </c>
      <c r="E44" s="16">
        <f>F44+G44+H44+I44</f>
        <v>220</v>
      </c>
      <c r="F44" s="16"/>
      <c r="G44" s="16"/>
      <c r="H44" s="16"/>
      <c r="I44" s="25">
        <v>220</v>
      </c>
      <c r="J44" s="21">
        <v>440</v>
      </c>
      <c r="K44" s="14"/>
      <c r="L44" s="14"/>
      <c r="M44" s="14"/>
    </row>
    <row r="45" spans="1:13" s="24" customFormat="1" ht="24" customHeight="1">
      <c r="A45" s="5">
        <v>38</v>
      </c>
      <c r="B45" s="19" t="s">
        <v>97</v>
      </c>
      <c r="C45" s="18" t="s">
        <v>87</v>
      </c>
      <c r="D45" s="16">
        <v>710</v>
      </c>
      <c r="E45" s="16">
        <f>SUM(F45:I45)</f>
        <v>480</v>
      </c>
      <c r="F45" s="16"/>
      <c r="G45" s="16"/>
      <c r="H45" s="16">
        <v>480</v>
      </c>
      <c r="I45" s="16"/>
      <c r="J45" s="21">
        <v>479.2</v>
      </c>
      <c r="K45" s="14"/>
      <c r="L45" s="14"/>
      <c r="M45" s="14"/>
    </row>
    <row r="46" spans="1:13" ht="24" customHeight="1">
      <c r="A46" s="5">
        <v>39</v>
      </c>
      <c r="B46" s="4" t="s">
        <v>139</v>
      </c>
      <c r="C46" s="18" t="s">
        <v>3</v>
      </c>
      <c r="D46" s="16">
        <f>E46</f>
        <v>485</v>
      </c>
      <c r="E46" s="16">
        <f>F46+G46+H46+I46</f>
        <v>485</v>
      </c>
      <c r="F46" s="16"/>
      <c r="G46" s="16"/>
      <c r="H46" s="16"/>
      <c r="I46" s="25">
        <v>485</v>
      </c>
      <c r="J46" s="21">
        <v>485</v>
      </c>
      <c r="K46" s="14"/>
      <c r="L46" s="14"/>
      <c r="M46" s="14"/>
    </row>
    <row r="47" spans="1:13" ht="24" customHeight="1">
      <c r="A47" s="5">
        <v>40</v>
      </c>
      <c r="B47" s="4" t="s">
        <v>153</v>
      </c>
      <c r="C47" s="5" t="s">
        <v>67</v>
      </c>
      <c r="D47" s="16">
        <v>2688</v>
      </c>
      <c r="E47" s="16">
        <f>SUM(F47:I47)</f>
        <v>2688</v>
      </c>
      <c r="F47" s="16"/>
      <c r="G47" s="16">
        <v>900</v>
      </c>
      <c r="H47" s="16">
        <v>1100</v>
      </c>
      <c r="I47" s="17">
        <v>688</v>
      </c>
      <c r="J47" s="6">
        <v>489.55</v>
      </c>
      <c r="K47" s="14"/>
      <c r="L47" s="14"/>
      <c r="M47" s="14"/>
    </row>
    <row r="48" spans="1:13" ht="24" customHeight="1">
      <c r="A48" s="5">
        <v>41</v>
      </c>
      <c r="B48" s="4" t="s">
        <v>6</v>
      </c>
      <c r="C48" s="18" t="s">
        <v>3</v>
      </c>
      <c r="D48" s="16">
        <v>809</v>
      </c>
      <c r="E48" s="16">
        <f>SUM(F48:I48)</f>
        <v>809</v>
      </c>
      <c r="F48" s="16"/>
      <c r="G48" s="16"/>
      <c r="H48" s="16"/>
      <c r="I48" s="16">
        <v>809</v>
      </c>
      <c r="J48" s="21">
        <v>511.21</v>
      </c>
      <c r="K48" s="14"/>
      <c r="L48" s="14"/>
      <c r="M48" s="14"/>
    </row>
    <row r="49" spans="1:13" ht="24" customHeight="1">
      <c r="A49" s="5">
        <v>42</v>
      </c>
      <c r="B49" s="4" t="s">
        <v>8</v>
      </c>
      <c r="C49" s="18" t="s">
        <v>3</v>
      </c>
      <c r="D49" s="16">
        <f>SUM(E49:H49)</f>
        <v>1285</v>
      </c>
      <c r="E49" s="16">
        <f>SUM(F49:I49)</f>
        <v>1285</v>
      </c>
      <c r="F49" s="16"/>
      <c r="G49" s="16"/>
      <c r="H49" s="16"/>
      <c r="I49" s="16">
        <v>1285</v>
      </c>
      <c r="J49" s="18">
        <v>516.71</v>
      </c>
      <c r="K49" s="14"/>
      <c r="L49" s="14"/>
      <c r="M49" s="14"/>
    </row>
    <row r="50" spans="1:13" ht="24" customHeight="1">
      <c r="A50" s="5">
        <v>43</v>
      </c>
      <c r="B50" s="4" t="s">
        <v>120</v>
      </c>
      <c r="C50" s="18" t="s">
        <v>75</v>
      </c>
      <c r="D50" s="16">
        <v>1160</v>
      </c>
      <c r="E50" s="16">
        <v>1160</v>
      </c>
      <c r="F50" s="16">
        <v>100</v>
      </c>
      <c r="G50" s="16"/>
      <c r="H50" s="16">
        <v>870</v>
      </c>
      <c r="I50" s="16">
        <v>190</v>
      </c>
      <c r="J50" s="21">
        <v>539.85</v>
      </c>
      <c r="K50" s="14"/>
      <c r="L50" s="14"/>
      <c r="M50" s="14"/>
    </row>
    <row r="51" spans="1:13" s="24" customFormat="1" ht="24" customHeight="1">
      <c r="A51" s="5">
        <v>44</v>
      </c>
      <c r="B51" s="4" t="s">
        <v>134</v>
      </c>
      <c r="C51" s="18" t="s">
        <v>87</v>
      </c>
      <c r="D51" s="16">
        <f>E51</f>
        <v>544.42</v>
      </c>
      <c r="E51" s="16">
        <f aca="true" t="shared" si="2" ref="E51:E65">SUM(F51:I51)</f>
        <v>544.42</v>
      </c>
      <c r="F51" s="16"/>
      <c r="G51" s="16"/>
      <c r="H51" s="16">
        <v>544.42</v>
      </c>
      <c r="I51" s="16"/>
      <c r="J51" s="21">
        <v>542.92</v>
      </c>
      <c r="K51" s="14"/>
      <c r="L51" s="14"/>
      <c r="M51" s="14"/>
    </row>
    <row r="52" spans="1:13" ht="24" customHeight="1">
      <c r="A52" s="5">
        <v>45</v>
      </c>
      <c r="B52" s="4" t="s">
        <v>84</v>
      </c>
      <c r="C52" s="5" t="s">
        <v>75</v>
      </c>
      <c r="D52" s="16">
        <v>2600</v>
      </c>
      <c r="E52" s="16">
        <f t="shared" si="2"/>
        <v>2560</v>
      </c>
      <c r="F52" s="16"/>
      <c r="G52" s="16">
        <v>200</v>
      </c>
      <c r="H52" s="16">
        <v>1600</v>
      </c>
      <c r="I52" s="17">
        <v>760</v>
      </c>
      <c r="J52" s="18">
        <v>561.64</v>
      </c>
      <c r="K52" s="14"/>
      <c r="L52" s="14"/>
      <c r="M52" s="14"/>
    </row>
    <row r="53" spans="1:13" ht="24" customHeight="1">
      <c r="A53" s="5">
        <v>46</v>
      </c>
      <c r="B53" s="4" t="s">
        <v>26</v>
      </c>
      <c r="C53" s="5" t="s">
        <v>87</v>
      </c>
      <c r="D53" s="16">
        <v>2575</v>
      </c>
      <c r="E53" s="16">
        <f t="shared" si="2"/>
        <v>2575</v>
      </c>
      <c r="F53" s="16"/>
      <c r="G53" s="16"/>
      <c r="H53" s="16">
        <v>2150</v>
      </c>
      <c r="I53" s="17">
        <v>425</v>
      </c>
      <c r="J53" s="18">
        <v>568.77</v>
      </c>
      <c r="K53" s="14"/>
      <c r="L53" s="14"/>
      <c r="M53" s="14"/>
    </row>
    <row r="54" spans="1:13" ht="24" customHeight="1">
      <c r="A54" s="5">
        <v>47</v>
      </c>
      <c r="B54" s="4" t="s">
        <v>2</v>
      </c>
      <c r="C54" s="18" t="s">
        <v>3</v>
      </c>
      <c r="D54" s="16">
        <v>1276</v>
      </c>
      <c r="E54" s="16">
        <f t="shared" si="2"/>
        <v>1276</v>
      </c>
      <c r="F54" s="16"/>
      <c r="G54" s="16"/>
      <c r="H54" s="16"/>
      <c r="I54" s="16">
        <v>1276</v>
      </c>
      <c r="J54" s="21">
        <v>628.76</v>
      </c>
      <c r="K54" s="14"/>
      <c r="L54" s="14"/>
      <c r="M54" s="14"/>
    </row>
    <row r="55" spans="1:13" ht="24" customHeight="1">
      <c r="A55" s="5">
        <v>48</v>
      </c>
      <c r="B55" s="4" t="s">
        <v>13</v>
      </c>
      <c r="C55" s="18" t="s">
        <v>3</v>
      </c>
      <c r="D55" s="16">
        <f>SUM(E55:H55)</f>
        <v>1232</v>
      </c>
      <c r="E55" s="16">
        <f t="shared" si="2"/>
        <v>1232</v>
      </c>
      <c r="F55" s="16"/>
      <c r="G55" s="16"/>
      <c r="H55" s="16"/>
      <c r="I55" s="16">
        <v>1232</v>
      </c>
      <c r="J55" s="21">
        <v>644.67</v>
      </c>
      <c r="K55" s="14"/>
      <c r="L55" s="14"/>
      <c r="M55" s="14"/>
    </row>
    <row r="56" spans="1:13" ht="24" customHeight="1">
      <c r="A56" s="5">
        <v>49</v>
      </c>
      <c r="B56" s="4" t="s">
        <v>4</v>
      </c>
      <c r="C56" s="18" t="s">
        <v>3</v>
      </c>
      <c r="D56" s="16">
        <v>804</v>
      </c>
      <c r="E56" s="16">
        <f t="shared" si="2"/>
        <v>804</v>
      </c>
      <c r="F56" s="16"/>
      <c r="G56" s="16"/>
      <c r="H56" s="16"/>
      <c r="I56" s="16">
        <v>804</v>
      </c>
      <c r="J56" s="18">
        <v>694.69</v>
      </c>
      <c r="K56" s="14"/>
      <c r="L56" s="14"/>
      <c r="M56" s="14"/>
    </row>
    <row r="57" spans="1:13" s="24" customFormat="1" ht="24" customHeight="1">
      <c r="A57" s="5">
        <v>50</v>
      </c>
      <c r="B57" s="19" t="s">
        <v>96</v>
      </c>
      <c r="C57" s="18" t="s">
        <v>87</v>
      </c>
      <c r="D57" s="16">
        <v>700</v>
      </c>
      <c r="E57" s="16">
        <f t="shared" si="2"/>
        <v>700</v>
      </c>
      <c r="F57" s="16"/>
      <c r="G57" s="16"/>
      <c r="H57" s="16">
        <v>700</v>
      </c>
      <c r="I57" s="16"/>
      <c r="J57" s="21">
        <v>697</v>
      </c>
      <c r="K57" s="14"/>
      <c r="L57" s="14"/>
      <c r="M57" s="14"/>
    </row>
    <row r="58" spans="1:13" ht="24" customHeight="1">
      <c r="A58" s="5">
        <v>51</v>
      </c>
      <c r="B58" s="4" t="s">
        <v>5</v>
      </c>
      <c r="C58" s="18" t="s">
        <v>3</v>
      </c>
      <c r="D58" s="16">
        <v>818</v>
      </c>
      <c r="E58" s="16">
        <f t="shared" si="2"/>
        <v>818</v>
      </c>
      <c r="F58" s="16"/>
      <c r="G58" s="16"/>
      <c r="H58" s="16"/>
      <c r="I58" s="16">
        <v>818</v>
      </c>
      <c r="J58" s="26">
        <v>725.43</v>
      </c>
      <c r="K58" s="14"/>
      <c r="L58" s="14"/>
      <c r="M58" s="14"/>
    </row>
    <row r="59" spans="1:13" ht="24" customHeight="1">
      <c r="A59" s="5">
        <v>52</v>
      </c>
      <c r="B59" s="4" t="s">
        <v>15</v>
      </c>
      <c r="C59" s="18" t="s">
        <v>3</v>
      </c>
      <c r="D59" s="16">
        <v>1285</v>
      </c>
      <c r="E59" s="16">
        <f t="shared" si="2"/>
        <v>1285</v>
      </c>
      <c r="F59" s="16"/>
      <c r="G59" s="16"/>
      <c r="H59" s="16"/>
      <c r="I59" s="16">
        <v>1285</v>
      </c>
      <c r="J59" s="21">
        <v>753.36</v>
      </c>
      <c r="K59" s="14"/>
      <c r="L59" s="14"/>
      <c r="M59" s="14"/>
    </row>
    <row r="60" spans="1:13" ht="24" customHeight="1">
      <c r="A60" s="5">
        <v>53</v>
      </c>
      <c r="B60" s="4" t="s">
        <v>31</v>
      </c>
      <c r="C60" s="5" t="s">
        <v>68</v>
      </c>
      <c r="D60" s="16">
        <v>15510</v>
      </c>
      <c r="E60" s="16">
        <f t="shared" si="2"/>
        <v>10000</v>
      </c>
      <c r="F60" s="17">
        <v>9000</v>
      </c>
      <c r="G60" s="16"/>
      <c r="H60" s="16">
        <v>1000</v>
      </c>
      <c r="I60" s="17"/>
      <c r="J60" s="18">
        <v>835.44</v>
      </c>
      <c r="K60" s="14"/>
      <c r="L60" s="14"/>
      <c r="M60" s="14"/>
    </row>
    <row r="61" spans="1:13" ht="24" customHeight="1">
      <c r="A61" s="5">
        <v>54</v>
      </c>
      <c r="B61" s="19" t="s">
        <v>94</v>
      </c>
      <c r="C61" s="18" t="s">
        <v>87</v>
      </c>
      <c r="D61" s="16">
        <v>1645</v>
      </c>
      <c r="E61" s="16">
        <f t="shared" si="2"/>
        <v>1645</v>
      </c>
      <c r="F61" s="16"/>
      <c r="G61" s="16"/>
      <c r="H61" s="16">
        <v>900</v>
      </c>
      <c r="I61" s="16">
        <v>745</v>
      </c>
      <c r="J61" s="38">
        <v>1050.11</v>
      </c>
      <c r="K61" s="14"/>
      <c r="L61" s="14"/>
      <c r="M61" s="14"/>
    </row>
    <row r="62" spans="1:13" ht="24" customHeight="1">
      <c r="A62" s="5">
        <v>55</v>
      </c>
      <c r="B62" s="4" t="s">
        <v>52</v>
      </c>
      <c r="C62" s="5" t="s">
        <v>68</v>
      </c>
      <c r="D62" s="16">
        <v>20232</v>
      </c>
      <c r="E62" s="16">
        <f t="shared" si="2"/>
        <v>20232</v>
      </c>
      <c r="F62" s="17">
        <v>17132</v>
      </c>
      <c r="G62" s="16">
        <v>3100</v>
      </c>
      <c r="H62" s="16"/>
      <c r="I62" s="17"/>
      <c r="J62" s="38">
        <v>1505.5</v>
      </c>
      <c r="K62" s="14"/>
      <c r="L62" s="14"/>
      <c r="M62" s="14"/>
    </row>
    <row r="63" spans="1:13" ht="24" customHeight="1">
      <c r="A63" s="5">
        <v>56</v>
      </c>
      <c r="B63" s="4" t="s">
        <v>98</v>
      </c>
      <c r="C63" s="3" t="s">
        <v>73</v>
      </c>
      <c r="D63" s="16">
        <v>19695</v>
      </c>
      <c r="E63" s="16">
        <f t="shared" si="2"/>
        <v>15261</v>
      </c>
      <c r="F63" s="16">
        <v>10261</v>
      </c>
      <c r="G63" s="16"/>
      <c r="H63" s="16"/>
      <c r="I63" s="17">
        <v>5000</v>
      </c>
      <c r="J63" s="39">
        <v>3538</v>
      </c>
      <c r="K63" s="14"/>
      <c r="L63" s="14"/>
      <c r="M63" s="14"/>
    </row>
    <row r="64" spans="1:13" ht="24" customHeight="1">
      <c r="A64" s="5">
        <v>57</v>
      </c>
      <c r="B64" s="4" t="s">
        <v>123</v>
      </c>
      <c r="C64" s="5" t="s">
        <v>73</v>
      </c>
      <c r="D64" s="16">
        <v>38157</v>
      </c>
      <c r="E64" s="16">
        <f t="shared" si="2"/>
        <v>37958</v>
      </c>
      <c r="F64" s="16">
        <v>25958</v>
      </c>
      <c r="G64" s="16"/>
      <c r="H64" s="16">
        <v>10000</v>
      </c>
      <c r="I64" s="17">
        <v>2000</v>
      </c>
      <c r="J64" s="39">
        <v>4868.92</v>
      </c>
      <c r="K64" s="14"/>
      <c r="L64" s="14"/>
      <c r="M64" s="14"/>
    </row>
    <row r="65" spans="1:13" ht="24" customHeight="1">
      <c r="A65" s="5">
        <v>58</v>
      </c>
      <c r="B65" s="4" t="s">
        <v>24</v>
      </c>
      <c r="C65" s="5" t="s">
        <v>142</v>
      </c>
      <c r="D65" s="16">
        <v>21725</v>
      </c>
      <c r="E65" s="16">
        <f t="shared" si="2"/>
        <v>20300</v>
      </c>
      <c r="F65" s="16">
        <v>300</v>
      </c>
      <c r="G65" s="16">
        <v>5000</v>
      </c>
      <c r="H65" s="16">
        <v>6000</v>
      </c>
      <c r="I65" s="17">
        <v>9000</v>
      </c>
      <c r="J65" s="6">
        <v>7124.2</v>
      </c>
      <c r="K65" s="14"/>
      <c r="L65" s="14"/>
      <c r="M65" s="14"/>
    </row>
    <row r="66" spans="1:13" ht="24" customHeight="1">
      <c r="A66" s="1" t="s">
        <v>194</v>
      </c>
      <c r="B66" s="2" t="s">
        <v>42</v>
      </c>
      <c r="C66" s="5"/>
      <c r="D66" s="16"/>
      <c r="E66" s="16"/>
      <c r="F66" s="16"/>
      <c r="G66" s="16"/>
      <c r="H66" s="16"/>
      <c r="I66" s="17"/>
      <c r="J66" s="6"/>
      <c r="K66" s="14"/>
      <c r="L66" s="14"/>
      <c r="M66" s="14"/>
    </row>
    <row r="67" spans="1:13" ht="24" customHeight="1">
      <c r="A67" s="5">
        <v>1</v>
      </c>
      <c r="B67" s="4" t="s">
        <v>152</v>
      </c>
      <c r="C67" s="5" t="s">
        <v>72</v>
      </c>
      <c r="D67" s="16">
        <v>500</v>
      </c>
      <c r="E67" s="16">
        <f>D67</f>
        <v>500</v>
      </c>
      <c r="F67" s="16">
        <v>500</v>
      </c>
      <c r="G67" s="16"/>
      <c r="H67" s="16"/>
      <c r="I67" s="16"/>
      <c r="J67" s="6">
        <v>2.6</v>
      </c>
      <c r="K67" s="14"/>
      <c r="L67" s="14"/>
      <c r="M67" s="14"/>
    </row>
    <row r="68" spans="1:13" ht="24" customHeight="1">
      <c r="A68" s="5">
        <v>2</v>
      </c>
      <c r="B68" s="4" t="s">
        <v>161</v>
      </c>
      <c r="C68" s="5" t="s">
        <v>66</v>
      </c>
      <c r="D68" s="16">
        <v>610</v>
      </c>
      <c r="E68" s="16">
        <f>SUM(F68:I68)</f>
        <v>610</v>
      </c>
      <c r="F68" s="16">
        <v>500</v>
      </c>
      <c r="G68" s="16">
        <v>110</v>
      </c>
      <c r="H68" s="16"/>
      <c r="I68" s="17"/>
      <c r="J68" s="18">
        <v>6.28</v>
      </c>
      <c r="K68" s="14"/>
      <c r="L68" s="14"/>
      <c r="M68" s="14"/>
    </row>
    <row r="69" spans="1:13" ht="24" customHeight="1">
      <c r="A69" s="5">
        <v>3</v>
      </c>
      <c r="B69" s="4" t="s">
        <v>149</v>
      </c>
      <c r="C69" s="5" t="s">
        <v>87</v>
      </c>
      <c r="D69" s="16">
        <v>811</v>
      </c>
      <c r="E69" s="16">
        <f>SUM(F69:I69)</f>
        <v>811</v>
      </c>
      <c r="F69" s="16"/>
      <c r="G69" s="16"/>
      <c r="H69" s="16"/>
      <c r="I69" s="16">
        <v>811</v>
      </c>
      <c r="J69" s="21">
        <v>327.65</v>
      </c>
      <c r="K69" s="14"/>
      <c r="L69" s="14"/>
      <c r="M69" s="14"/>
    </row>
    <row r="70" spans="1:13" ht="24" customHeight="1">
      <c r="A70" s="5">
        <v>4</v>
      </c>
      <c r="B70" s="4" t="s">
        <v>148</v>
      </c>
      <c r="C70" s="5" t="s">
        <v>87</v>
      </c>
      <c r="D70" s="16">
        <v>756</v>
      </c>
      <c r="E70" s="16">
        <f>SUM(F70:I70)</f>
        <v>756</v>
      </c>
      <c r="F70" s="16"/>
      <c r="G70" s="16"/>
      <c r="H70" s="16"/>
      <c r="I70" s="16">
        <v>756</v>
      </c>
      <c r="J70" s="40">
        <v>344.4</v>
      </c>
      <c r="K70" s="14"/>
      <c r="L70" s="14"/>
      <c r="M70" s="14"/>
    </row>
    <row r="71" spans="1:13" s="24" customFormat="1" ht="24" customHeight="1">
      <c r="A71" s="5">
        <v>5</v>
      </c>
      <c r="B71" s="4" t="s">
        <v>127</v>
      </c>
      <c r="C71" s="5" t="s">
        <v>3</v>
      </c>
      <c r="D71" s="16">
        <f>E71+F71+G71+H71</f>
        <v>515</v>
      </c>
      <c r="E71" s="16">
        <f>F71+G71+H71+I71</f>
        <v>515</v>
      </c>
      <c r="F71" s="16"/>
      <c r="G71" s="16"/>
      <c r="H71" s="16"/>
      <c r="I71" s="16" t="s">
        <v>128</v>
      </c>
      <c r="J71" s="16">
        <v>507</v>
      </c>
      <c r="K71" s="14"/>
      <c r="L71" s="14"/>
      <c r="M71" s="14"/>
    </row>
    <row r="72" spans="1:13" s="24" customFormat="1" ht="24" customHeight="1">
      <c r="A72" s="5">
        <v>6</v>
      </c>
      <c r="B72" s="4" t="s">
        <v>151</v>
      </c>
      <c r="C72" s="5" t="s">
        <v>3</v>
      </c>
      <c r="D72" s="16">
        <f>E72</f>
        <v>648</v>
      </c>
      <c r="E72" s="16">
        <f>SUM(F72:I72)</f>
        <v>648</v>
      </c>
      <c r="F72" s="16"/>
      <c r="G72" s="16"/>
      <c r="H72" s="16">
        <v>648</v>
      </c>
      <c r="I72" s="16"/>
      <c r="J72" s="21">
        <v>645.9</v>
      </c>
      <c r="K72" s="14"/>
      <c r="L72" s="14"/>
      <c r="M72" s="14"/>
    </row>
    <row r="73" spans="1:13" s="24" customFormat="1" ht="24" customHeight="1">
      <c r="A73" s="5">
        <v>7</v>
      </c>
      <c r="B73" s="4" t="s">
        <v>162</v>
      </c>
      <c r="C73" s="5" t="s">
        <v>3</v>
      </c>
      <c r="D73" s="16">
        <v>782</v>
      </c>
      <c r="E73" s="16">
        <f>F73+G73+H73+I73</f>
        <v>782</v>
      </c>
      <c r="F73" s="16"/>
      <c r="G73" s="16"/>
      <c r="H73" s="16"/>
      <c r="I73" s="16">
        <v>782</v>
      </c>
      <c r="J73" s="21">
        <v>775</v>
      </c>
      <c r="K73" s="14"/>
      <c r="L73" s="14"/>
      <c r="M73" s="14"/>
    </row>
    <row r="74" spans="1:13" ht="24" customHeight="1">
      <c r="A74" s="5">
        <v>8</v>
      </c>
      <c r="B74" s="4" t="s">
        <v>150</v>
      </c>
      <c r="C74" s="5" t="s">
        <v>75</v>
      </c>
      <c r="D74" s="16">
        <v>25607</v>
      </c>
      <c r="E74" s="16">
        <f>SUM(F74:I74)</f>
        <v>16500</v>
      </c>
      <c r="F74" s="16">
        <v>1500</v>
      </c>
      <c r="G74" s="16">
        <v>6000</v>
      </c>
      <c r="H74" s="16">
        <v>3000</v>
      </c>
      <c r="I74" s="16">
        <v>6000</v>
      </c>
      <c r="J74" s="38">
        <v>6212.5</v>
      </c>
      <c r="K74" s="14"/>
      <c r="L74" s="14"/>
      <c r="M74" s="14"/>
    </row>
    <row r="75" spans="1:13" ht="24" customHeight="1">
      <c r="A75" s="1" t="s">
        <v>195</v>
      </c>
      <c r="B75" s="2" t="s">
        <v>144</v>
      </c>
      <c r="C75" s="5"/>
      <c r="D75" s="16"/>
      <c r="E75" s="16"/>
      <c r="F75" s="16"/>
      <c r="G75" s="16"/>
      <c r="H75" s="16"/>
      <c r="I75" s="16"/>
      <c r="J75" s="18"/>
      <c r="K75" s="14"/>
      <c r="L75" s="14"/>
      <c r="M75" s="14"/>
    </row>
    <row r="76" spans="1:13" ht="24" customHeight="1">
      <c r="A76" s="20">
        <v>1</v>
      </c>
      <c r="B76" s="4" t="s">
        <v>91</v>
      </c>
      <c r="C76" s="5" t="s">
        <v>187</v>
      </c>
      <c r="D76" s="16">
        <v>1587</v>
      </c>
      <c r="E76" s="16">
        <f>SUM(F76:I76)</f>
        <v>1587</v>
      </c>
      <c r="F76" s="16"/>
      <c r="G76" s="16">
        <v>692</v>
      </c>
      <c r="H76" s="16">
        <v>895</v>
      </c>
      <c r="I76" s="17"/>
      <c r="J76" s="18">
        <v>0.38</v>
      </c>
      <c r="K76" s="14"/>
      <c r="L76" s="14"/>
      <c r="M76" s="14"/>
    </row>
    <row r="77" spans="1:13" ht="24" customHeight="1">
      <c r="A77" s="20">
        <v>2</v>
      </c>
      <c r="B77" s="4" t="s">
        <v>88</v>
      </c>
      <c r="C77" s="5" t="s">
        <v>87</v>
      </c>
      <c r="D77" s="16">
        <v>2419</v>
      </c>
      <c r="E77" s="16">
        <f>SUM(F77:I77)</f>
        <v>2419</v>
      </c>
      <c r="F77" s="16"/>
      <c r="G77" s="16"/>
      <c r="H77" s="16">
        <v>2000</v>
      </c>
      <c r="I77" s="16">
        <v>419</v>
      </c>
      <c r="J77" s="18">
        <v>2.28</v>
      </c>
      <c r="K77" s="14"/>
      <c r="L77" s="14"/>
      <c r="M77" s="14"/>
    </row>
    <row r="78" spans="1:13" ht="24" customHeight="1">
      <c r="A78" s="20">
        <v>3</v>
      </c>
      <c r="B78" s="4" t="s">
        <v>89</v>
      </c>
      <c r="C78" s="5" t="s">
        <v>76</v>
      </c>
      <c r="D78" s="16">
        <v>1661</v>
      </c>
      <c r="E78" s="16">
        <f>F78+G78+H78+I78</f>
        <v>1661</v>
      </c>
      <c r="F78" s="16">
        <v>500</v>
      </c>
      <c r="G78" s="16">
        <v>1161</v>
      </c>
      <c r="H78" s="16"/>
      <c r="I78" s="17"/>
      <c r="J78" s="18">
        <v>8</v>
      </c>
      <c r="K78" s="14"/>
      <c r="L78" s="14"/>
      <c r="M78" s="14"/>
    </row>
    <row r="79" spans="1:13" ht="24" customHeight="1">
      <c r="A79" s="20">
        <v>4</v>
      </c>
      <c r="B79" s="4" t="s">
        <v>188</v>
      </c>
      <c r="C79" s="5" t="s">
        <v>106</v>
      </c>
      <c r="D79" s="16">
        <f>E79+F79+G79+H79</f>
        <v>236</v>
      </c>
      <c r="E79" s="16">
        <f>F79+G79+H79+I79</f>
        <v>236</v>
      </c>
      <c r="F79" s="16"/>
      <c r="G79" s="16"/>
      <c r="H79" s="16"/>
      <c r="I79" s="31">
        <v>236</v>
      </c>
      <c r="J79" s="18">
        <v>11.48</v>
      </c>
      <c r="K79" s="14"/>
      <c r="L79" s="14"/>
      <c r="M79" s="14"/>
    </row>
    <row r="80" spans="1:13" ht="24" customHeight="1">
      <c r="A80" s="20">
        <v>5</v>
      </c>
      <c r="B80" s="4" t="s">
        <v>90</v>
      </c>
      <c r="C80" s="5" t="s">
        <v>87</v>
      </c>
      <c r="D80" s="16">
        <v>780</v>
      </c>
      <c r="E80" s="16">
        <f aca="true" t="shared" si="3" ref="E80:E88">SUM(F80:I80)</f>
        <v>780</v>
      </c>
      <c r="F80" s="16"/>
      <c r="G80" s="16"/>
      <c r="H80" s="16">
        <v>500</v>
      </c>
      <c r="I80" s="17">
        <v>280</v>
      </c>
      <c r="J80" s="18">
        <v>24.71</v>
      </c>
      <c r="K80" s="14"/>
      <c r="L80" s="14"/>
      <c r="M80" s="14"/>
    </row>
    <row r="81" spans="1:13" ht="24" customHeight="1">
      <c r="A81" s="20">
        <v>6</v>
      </c>
      <c r="B81" s="4" t="s">
        <v>189</v>
      </c>
      <c r="C81" s="5" t="s">
        <v>67</v>
      </c>
      <c r="D81" s="16">
        <v>1660</v>
      </c>
      <c r="E81" s="16">
        <f t="shared" si="3"/>
        <v>1660</v>
      </c>
      <c r="F81" s="16"/>
      <c r="G81" s="16">
        <v>384</v>
      </c>
      <c r="H81" s="16">
        <v>1276</v>
      </c>
      <c r="I81" s="17">
        <v>0</v>
      </c>
      <c r="J81" s="6">
        <v>32.11</v>
      </c>
      <c r="K81" s="14"/>
      <c r="L81" s="14"/>
      <c r="M81" s="14"/>
    </row>
    <row r="82" spans="1:13" s="24" customFormat="1" ht="24" customHeight="1">
      <c r="A82" s="20">
        <v>7</v>
      </c>
      <c r="B82" s="4" t="s">
        <v>105</v>
      </c>
      <c r="C82" s="5" t="s">
        <v>106</v>
      </c>
      <c r="D82" s="16">
        <v>2717</v>
      </c>
      <c r="E82" s="16">
        <f t="shared" si="3"/>
        <v>1000</v>
      </c>
      <c r="F82" s="16"/>
      <c r="G82" s="16"/>
      <c r="H82" s="16"/>
      <c r="I82" s="16">
        <v>1000</v>
      </c>
      <c r="J82" s="18">
        <v>97.43</v>
      </c>
      <c r="K82" s="14"/>
      <c r="L82" s="14"/>
      <c r="M82" s="14"/>
    </row>
    <row r="83" spans="1:13" ht="24" customHeight="1">
      <c r="A83" s="20">
        <v>8</v>
      </c>
      <c r="B83" s="4" t="s">
        <v>78</v>
      </c>
      <c r="C83" s="5" t="s">
        <v>87</v>
      </c>
      <c r="D83" s="16">
        <v>2659</v>
      </c>
      <c r="E83" s="16">
        <f t="shared" si="3"/>
        <v>2659</v>
      </c>
      <c r="F83" s="16"/>
      <c r="G83" s="16"/>
      <c r="H83" s="16">
        <v>1600</v>
      </c>
      <c r="I83" s="16">
        <v>1059</v>
      </c>
      <c r="J83" s="18">
        <v>173.29</v>
      </c>
      <c r="K83" s="14"/>
      <c r="L83" s="14"/>
      <c r="M83" s="14"/>
    </row>
    <row r="84" spans="1:13" ht="24" customHeight="1">
      <c r="A84" s="20">
        <v>9</v>
      </c>
      <c r="B84" s="4" t="s">
        <v>79</v>
      </c>
      <c r="C84" s="5" t="s">
        <v>87</v>
      </c>
      <c r="D84" s="16">
        <v>1595</v>
      </c>
      <c r="E84" s="16">
        <f t="shared" si="3"/>
        <v>1445</v>
      </c>
      <c r="F84" s="16"/>
      <c r="G84" s="16"/>
      <c r="H84" s="16">
        <v>700</v>
      </c>
      <c r="I84" s="16">
        <v>745</v>
      </c>
      <c r="J84" s="18">
        <v>215.19</v>
      </c>
      <c r="K84" s="14"/>
      <c r="L84" s="14"/>
      <c r="M84" s="14"/>
    </row>
    <row r="85" spans="1:13" s="24" customFormat="1" ht="24" customHeight="1">
      <c r="A85" s="20">
        <v>10</v>
      </c>
      <c r="B85" s="27" t="s">
        <v>166</v>
      </c>
      <c r="C85" s="5"/>
      <c r="D85" s="28">
        <v>24818</v>
      </c>
      <c r="E85" s="16">
        <f t="shared" si="3"/>
        <v>300</v>
      </c>
      <c r="F85" s="16"/>
      <c r="G85" s="16">
        <v>300</v>
      </c>
      <c r="H85" s="16"/>
      <c r="I85" s="17"/>
      <c r="J85" s="18">
        <v>217.01</v>
      </c>
      <c r="K85" s="14"/>
      <c r="L85" s="14"/>
      <c r="M85" s="14"/>
    </row>
    <row r="86" spans="1:13" s="24" customFormat="1" ht="24" customHeight="1">
      <c r="A86" s="20">
        <v>11</v>
      </c>
      <c r="B86" s="4" t="s">
        <v>115</v>
      </c>
      <c r="C86" s="5" t="s">
        <v>106</v>
      </c>
      <c r="D86" s="16">
        <v>997</v>
      </c>
      <c r="E86" s="16">
        <f t="shared" si="3"/>
        <v>600</v>
      </c>
      <c r="F86" s="16"/>
      <c r="G86" s="16"/>
      <c r="H86" s="16"/>
      <c r="I86" s="16">
        <v>600</v>
      </c>
      <c r="J86" s="21">
        <v>289.82</v>
      </c>
      <c r="K86" s="14"/>
      <c r="L86" s="14"/>
      <c r="M86" s="14"/>
    </row>
    <row r="87" spans="1:13" ht="24" customHeight="1">
      <c r="A87" s="20">
        <v>12</v>
      </c>
      <c r="B87" s="4" t="s">
        <v>190</v>
      </c>
      <c r="C87" s="5" t="s">
        <v>76</v>
      </c>
      <c r="D87" s="16">
        <v>2948</v>
      </c>
      <c r="E87" s="16">
        <f t="shared" si="3"/>
        <v>2948</v>
      </c>
      <c r="F87" s="16">
        <v>1896</v>
      </c>
      <c r="G87" s="16">
        <v>1052</v>
      </c>
      <c r="H87" s="16"/>
      <c r="I87" s="17"/>
      <c r="J87" s="18">
        <v>312.55</v>
      </c>
      <c r="K87" s="14"/>
      <c r="L87" s="14"/>
      <c r="M87" s="14"/>
    </row>
    <row r="88" spans="1:13" s="24" customFormat="1" ht="24" customHeight="1">
      <c r="A88" s="20">
        <v>13</v>
      </c>
      <c r="B88" s="4" t="s">
        <v>103</v>
      </c>
      <c r="C88" s="5" t="s">
        <v>106</v>
      </c>
      <c r="D88" s="16">
        <v>744</v>
      </c>
      <c r="E88" s="16">
        <f t="shared" si="3"/>
        <v>744</v>
      </c>
      <c r="F88" s="16"/>
      <c r="G88" s="16"/>
      <c r="H88" s="16"/>
      <c r="I88" s="16">
        <v>744</v>
      </c>
      <c r="J88" s="21">
        <v>324.55</v>
      </c>
      <c r="K88" s="14"/>
      <c r="L88" s="14"/>
      <c r="M88" s="14"/>
    </row>
    <row r="89" spans="1:13" s="24" customFormat="1" ht="45">
      <c r="A89" s="20">
        <v>14</v>
      </c>
      <c r="B89" s="27" t="s">
        <v>166</v>
      </c>
      <c r="C89" s="5"/>
      <c r="D89" s="28">
        <v>24818</v>
      </c>
      <c r="E89" s="16">
        <v>500</v>
      </c>
      <c r="F89" s="16">
        <v>0</v>
      </c>
      <c r="G89" s="16">
        <v>500</v>
      </c>
      <c r="H89" s="16"/>
      <c r="I89" s="17"/>
      <c r="J89" s="18">
        <v>362.31</v>
      </c>
      <c r="K89" s="14"/>
      <c r="L89" s="14"/>
      <c r="M89" s="14"/>
    </row>
    <row r="90" spans="1:13" ht="24" customHeight="1">
      <c r="A90" s="20">
        <v>15</v>
      </c>
      <c r="B90" s="4" t="s">
        <v>111</v>
      </c>
      <c r="C90" s="5" t="s">
        <v>87</v>
      </c>
      <c r="D90" s="16">
        <v>812</v>
      </c>
      <c r="E90" s="16">
        <f>SUM(F90:I90)</f>
        <v>812</v>
      </c>
      <c r="F90" s="16"/>
      <c r="G90" s="16"/>
      <c r="H90" s="16">
        <v>500</v>
      </c>
      <c r="I90" s="16">
        <v>312</v>
      </c>
      <c r="J90" s="29">
        <v>438.68</v>
      </c>
      <c r="K90" s="14"/>
      <c r="L90" s="14"/>
      <c r="M90" s="14"/>
    </row>
    <row r="91" spans="1:13" ht="24" customHeight="1">
      <c r="A91" s="20">
        <v>16</v>
      </c>
      <c r="B91" s="4" t="s">
        <v>1</v>
      </c>
      <c r="C91" s="5" t="s">
        <v>76</v>
      </c>
      <c r="D91" s="16">
        <v>2573</v>
      </c>
      <c r="E91" s="16">
        <f>SUM(F91:I91)</f>
        <v>2573</v>
      </c>
      <c r="F91" s="16">
        <v>1104</v>
      </c>
      <c r="G91" s="16">
        <v>1469</v>
      </c>
      <c r="H91" s="16"/>
      <c r="I91" s="17"/>
      <c r="J91" s="18">
        <v>510.48</v>
      </c>
      <c r="K91" s="14"/>
      <c r="L91" s="14"/>
      <c r="M91" s="14"/>
    </row>
    <row r="92" spans="1:13" s="24" customFormat="1" ht="24" customHeight="1">
      <c r="A92" s="20">
        <v>17</v>
      </c>
      <c r="B92" s="4" t="s">
        <v>145</v>
      </c>
      <c r="C92" s="5" t="s">
        <v>87</v>
      </c>
      <c r="D92" s="16">
        <v>710</v>
      </c>
      <c r="E92" s="16">
        <f>SUM(F92:I92)</f>
        <v>710</v>
      </c>
      <c r="F92" s="16"/>
      <c r="G92" s="16"/>
      <c r="H92" s="16">
        <v>710</v>
      </c>
      <c r="I92" s="16"/>
      <c r="J92" s="21">
        <v>707</v>
      </c>
      <c r="K92" s="14"/>
      <c r="L92" s="14"/>
      <c r="M92" s="14"/>
    </row>
    <row r="93" spans="1:13" s="24" customFormat="1" ht="33.75">
      <c r="A93" s="20">
        <v>18</v>
      </c>
      <c r="B93" s="27" t="s">
        <v>167</v>
      </c>
      <c r="C93" s="5" t="s">
        <v>9</v>
      </c>
      <c r="D93" s="28">
        <v>2694</v>
      </c>
      <c r="E93" s="16">
        <f>F93+G93+H93+I93</f>
        <v>950</v>
      </c>
      <c r="F93" s="16"/>
      <c r="G93" s="16"/>
      <c r="H93" s="16"/>
      <c r="I93" s="16">
        <v>950</v>
      </c>
      <c r="J93" s="21">
        <v>950</v>
      </c>
      <c r="K93" s="14"/>
      <c r="L93" s="14"/>
      <c r="M93" s="14"/>
    </row>
    <row r="94" spans="1:13" s="24" customFormat="1" ht="33.75">
      <c r="A94" s="20">
        <v>19</v>
      </c>
      <c r="B94" s="27" t="s">
        <v>164</v>
      </c>
      <c r="C94" s="5" t="s">
        <v>108</v>
      </c>
      <c r="D94" s="28">
        <v>2717</v>
      </c>
      <c r="E94" s="16">
        <f>F94+G94+H94+I94</f>
        <v>1019</v>
      </c>
      <c r="F94" s="16"/>
      <c r="G94" s="16"/>
      <c r="H94" s="16"/>
      <c r="I94" s="16">
        <v>1019</v>
      </c>
      <c r="J94" s="37">
        <v>1019</v>
      </c>
      <c r="K94" s="14"/>
      <c r="L94" s="14"/>
      <c r="M94" s="14"/>
    </row>
    <row r="95" spans="1:13" ht="24" customHeight="1">
      <c r="A95" s="20">
        <v>20</v>
      </c>
      <c r="B95" s="4" t="s">
        <v>80</v>
      </c>
      <c r="C95" s="5" t="s">
        <v>87</v>
      </c>
      <c r="D95" s="16">
        <v>2816</v>
      </c>
      <c r="E95" s="16">
        <f>SUM(F95:I95)</f>
        <v>2816</v>
      </c>
      <c r="F95" s="16"/>
      <c r="G95" s="16"/>
      <c r="H95" s="16">
        <v>1720</v>
      </c>
      <c r="I95" s="16">
        <v>1096</v>
      </c>
      <c r="J95" s="37">
        <v>1030.16</v>
      </c>
      <c r="K95" s="14"/>
      <c r="L95" s="14"/>
      <c r="M95" s="14"/>
    </row>
    <row r="96" spans="1:13" s="24" customFormat="1" ht="33.75">
      <c r="A96" s="20">
        <v>21</v>
      </c>
      <c r="B96" s="27" t="s">
        <v>163</v>
      </c>
      <c r="C96" s="5" t="s">
        <v>108</v>
      </c>
      <c r="D96" s="28">
        <v>2775</v>
      </c>
      <c r="E96" s="16">
        <f>F96+G96+H96+I96</f>
        <v>1111</v>
      </c>
      <c r="F96" s="16"/>
      <c r="G96" s="16"/>
      <c r="H96" s="16"/>
      <c r="I96" s="16">
        <v>1111</v>
      </c>
      <c r="J96" s="37">
        <v>1111</v>
      </c>
      <c r="K96" s="14"/>
      <c r="L96" s="14"/>
      <c r="M96" s="14"/>
    </row>
    <row r="97" spans="1:13" s="24" customFormat="1" ht="24" customHeight="1">
      <c r="A97" s="20">
        <v>22</v>
      </c>
      <c r="B97" s="4" t="s">
        <v>104</v>
      </c>
      <c r="C97" s="5" t="s">
        <v>106</v>
      </c>
      <c r="D97" s="16">
        <v>2171</v>
      </c>
      <c r="E97" s="16">
        <f>SUM(F97:I97)</f>
        <v>1200</v>
      </c>
      <c r="F97" s="16"/>
      <c r="G97" s="16"/>
      <c r="H97" s="16"/>
      <c r="I97" s="16">
        <v>1200</v>
      </c>
      <c r="J97" s="37">
        <v>1126.98</v>
      </c>
      <c r="K97" s="14"/>
      <c r="L97" s="14"/>
      <c r="M97" s="14"/>
    </row>
    <row r="98" spans="1:13" s="24" customFormat="1" ht="33.75">
      <c r="A98" s="20">
        <v>23</v>
      </c>
      <c r="B98" s="27" t="s">
        <v>165</v>
      </c>
      <c r="C98" s="5" t="s">
        <v>106</v>
      </c>
      <c r="D98" s="28">
        <v>2719</v>
      </c>
      <c r="E98" s="16">
        <f>SUM(F98:I98)</f>
        <v>1130</v>
      </c>
      <c r="F98" s="16"/>
      <c r="G98" s="16"/>
      <c r="H98" s="16"/>
      <c r="I98" s="17">
        <v>1130</v>
      </c>
      <c r="J98" s="37">
        <v>1130</v>
      </c>
      <c r="K98" s="14"/>
      <c r="L98" s="14"/>
      <c r="M98" s="14"/>
    </row>
    <row r="99" spans="1:13" s="24" customFormat="1" ht="24" customHeight="1">
      <c r="A99" s="20">
        <v>24</v>
      </c>
      <c r="B99" s="4" t="s">
        <v>60</v>
      </c>
      <c r="C99" s="5" t="s">
        <v>87</v>
      </c>
      <c r="D99" s="16">
        <v>2890</v>
      </c>
      <c r="E99" s="16">
        <f>SUM(F99:I99)</f>
        <v>2590</v>
      </c>
      <c r="F99" s="16"/>
      <c r="G99" s="16"/>
      <c r="H99" s="16">
        <v>500</v>
      </c>
      <c r="I99" s="16">
        <v>2090</v>
      </c>
      <c r="J99" s="37">
        <v>2337.61</v>
      </c>
      <c r="K99" s="14"/>
      <c r="L99" s="14"/>
      <c r="M99" s="14"/>
    </row>
    <row r="100" spans="1:13" s="24" customFormat="1" ht="24" customHeight="1">
      <c r="A100" s="1" t="s">
        <v>196</v>
      </c>
      <c r="B100" s="2" t="s">
        <v>43</v>
      </c>
      <c r="C100" s="5"/>
      <c r="D100" s="16"/>
      <c r="E100" s="16"/>
      <c r="F100" s="16"/>
      <c r="G100" s="16"/>
      <c r="H100" s="16"/>
      <c r="I100" s="16"/>
      <c r="J100" s="21"/>
      <c r="K100" s="14"/>
      <c r="L100" s="14"/>
      <c r="M100" s="14"/>
    </row>
    <row r="101" spans="1:13" ht="24" customHeight="1">
      <c r="A101" s="5">
        <v>1</v>
      </c>
      <c r="B101" s="4" t="s">
        <v>133</v>
      </c>
      <c r="C101" s="5" t="s">
        <v>70</v>
      </c>
      <c r="D101" s="16">
        <v>2475</v>
      </c>
      <c r="E101" s="16">
        <f>SUM(F101:I101)</f>
        <v>2475</v>
      </c>
      <c r="F101" s="16">
        <v>2475</v>
      </c>
      <c r="G101" s="16"/>
      <c r="H101" s="16"/>
      <c r="I101" s="17"/>
      <c r="J101" s="18">
        <v>1.47</v>
      </c>
      <c r="K101" s="14"/>
      <c r="L101" s="14"/>
      <c r="M101" s="14"/>
    </row>
    <row r="102" spans="1:13" ht="24" customHeight="1">
      <c r="A102" s="5">
        <v>2</v>
      </c>
      <c r="B102" s="4" t="s">
        <v>143</v>
      </c>
      <c r="C102" s="5" t="s">
        <v>48</v>
      </c>
      <c r="D102" s="16">
        <v>800</v>
      </c>
      <c r="E102" s="16">
        <v>800</v>
      </c>
      <c r="F102" s="17"/>
      <c r="G102" s="16"/>
      <c r="H102" s="16">
        <v>800</v>
      </c>
      <c r="I102" s="17"/>
      <c r="J102" s="34">
        <v>2.24</v>
      </c>
      <c r="K102" s="14"/>
      <c r="L102" s="14"/>
      <c r="M102" s="14"/>
    </row>
    <row r="103" spans="1:13" ht="24" customHeight="1">
      <c r="A103" s="5">
        <v>3</v>
      </c>
      <c r="B103" s="4" t="s">
        <v>132</v>
      </c>
      <c r="C103" s="5" t="s">
        <v>66</v>
      </c>
      <c r="D103" s="16">
        <v>800</v>
      </c>
      <c r="E103" s="16">
        <f>SUM(F103:I103)</f>
        <v>800</v>
      </c>
      <c r="F103" s="16">
        <v>800</v>
      </c>
      <c r="G103" s="16"/>
      <c r="H103" s="16"/>
      <c r="I103" s="17"/>
      <c r="J103" s="18">
        <v>3.13</v>
      </c>
      <c r="K103" s="14"/>
      <c r="L103" s="14"/>
      <c r="M103" s="14"/>
    </row>
    <row r="104" spans="1:13" ht="24" customHeight="1">
      <c r="A104" s="5">
        <v>4</v>
      </c>
      <c r="B104" s="4" t="s">
        <v>130</v>
      </c>
      <c r="C104" s="5">
        <v>2012</v>
      </c>
      <c r="D104" s="16">
        <v>442</v>
      </c>
      <c r="E104" s="16">
        <f>SUM(F104:I104)</f>
        <v>442</v>
      </c>
      <c r="F104" s="16"/>
      <c r="G104" s="16">
        <v>442</v>
      </c>
      <c r="H104" s="16"/>
      <c r="I104" s="17"/>
      <c r="J104" s="18">
        <v>110.84</v>
      </c>
      <c r="K104" s="14"/>
      <c r="L104" s="14"/>
      <c r="M104" s="14"/>
    </row>
    <row r="105" spans="1:13" s="24" customFormat="1" ht="24" customHeight="1">
      <c r="A105" s="5">
        <v>5</v>
      </c>
      <c r="B105" s="4" t="s">
        <v>107</v>
      </c>
      <c r="C105" s="5" t="s">
        <v>108</v>
      </c>
      <c r="D105" s="16">
        <v>2800</v>
      </c>
      <c r="E105" s="16">
        <f>SUM(F105:I105)</f>
        <v>167</v>
      </c>
      <c r="F105" s="16"/>
      <c r="G105" s="16"/>
      <c r="H105" s="16"/>
      <c r="I105" s="16">
        <v>167</v>
      </c>
      <c r="J105" s="21">
        <v>167</v>
      </c>
      <c r="K105" s="14"/>
      <c r="L105" s="14"/>
      <c r="M105" s="14"/>
    </row>
    <row r="106" spans="1:13" ht="24" customHeight="1">
      <c r="A106" s="5">
        <v>6</v>
      </c>
      <c r="B106" s="4" t="s">
        <v>131</v>
      </c>
      <c r="C106" s="5" t="s">
        <v>68</v>
      </c>
      <c r="D106" s="16">
        <v>9256</v>
      </c>
      <c r="E106" s="16">
        <f>SUM(F106:I106)</f>
        <v>9256</v>
      </c>
      <c r="F106" s="16">
        <v>6000</v>
      </c>
      <c r="G106" s="16">
        <v>3256</v>
      </c>
      <c r="H106" s="16"/>
      <c r="I106" s="17"/>
      <c r="J106" s="18">
        <v>1567.55</v>
      </c>
      <c r="K106" s="14"/>
      <c r="L106" s="14"/>
      <c r="M106" s="14"/>
    </row>
    <row r="107" spans="1:13" ht="24" customHeight="1">
      <c r="A107" s="1" t="s">
        <v>197</v>
      </c>
      <c r="B107" s="2" t="s">
        <v>156</v>
      </c>
      <c r="C107" s="5"/>
      <c r="D107" s="16"/>
      <c r="E107" s="16"/>
      <c r="F107" s="16"/>
      <c r="G107" s="16"/>
      <c r="H107" s="16"/>
      <c r="I107" s="17"/>
      <c r="J107" s="18"/>
      <c r="K107" s="14"/>
      <c r="L107" s="14"/>
      <c r="M107" s="14"/>
    </row>
    <row r="108" spans="1:13" ht="24" customHeight="1">
      <c r="A108" s="6">
        <v>1</v>
      </c>
      <c r="B108" s="4" t="s">
        <v>158</v>
      </c>
      <c r="C108" s="5" t="s">
        <v>81</v>
      </c>
      <c r="D108" s="17">
        <v>755</v>
      </c>
      <c r="E108" s="16">
        <f>SUM(F108:I108)</f>
        <v>755</v>
      </c>
      <c r="F108" s="17">
        <v>755</v>
      </c>
      <c r="G108" s="17"/>
      <c r="H108" s="17"/>
      <c r="I108" s="17"/>
      <c r="J108" s="18">
        <v>4.72</v>
      </c>
      <c r="K108" s="14"/>
      <c r="L108" s="14"/>
      <c r="M108" s="14"/>
    </row>
    <row r="109" spans="1:13" ht="24" customHeight="1">
      <c r="A109" s="6">
        <v>2</v>
      </c>
      <c r="B109" s="4" t="s">
        <v>159</v>
      </c>
      <c r="C109" s="5" t="s">
        <v>160</v>
      </c>
      <c r="D109" s="5">
        <v>980</v>
      </c>
      <c r="E109" s="5">
        <v>980</v>
      </c>
      <c r="F109" s="5">
        <v>980</v>
      </c>
      <c r="G109" s="41"/>
      <c r="H109" s="41"/>
      <c r="I109" s="41"/>
      <c r="J109" s="5">
        <v>16.71</v>
      </c>
      <c r="K109" s="14"/>
      <c r="L109" s="14"/>
      <c r="M109" s="14"/>
    </row>
    <row r="110" spans="1:13" ht="24" customHeight="1">
      <c r="A110" s="6">
        <v>3</v>
      </c>
      <c r="B110" s="4" t="s">
        <v>157</v>
      </c>
      <c r="C110" s="5" t="s">
        <v>75</v>
      </c>
      <c r="D110" s="16">
        <v>2080</v>
      </c>
      <c r="E110" s="16">
        <f>SUM(F110:I110)</f>
        <v>545</v>
      </c>
      <c r="F110" s="16"/>
      <c r="G110" s="16">
        <v>545</v>
      </c>
      <c r="H110" s="16"/>
      <c r="I110" s="17"/>
      <c r="J110" s="18">
        <v>131.55</v>
      </c>
      <c r="K110" s="14"/>
      <c r="L110" s="14"/>
      <c r="M110" s="14"/>
    </row>
    <row r="111" spans="1:13" ht="24" customHeight="1">
      <c r="A111" s="1" t="s">
        <v>198</v>
      </c>
      <c r="B111" s="2" t="s">
        <v>36</v>
      </c>
      <c r="C111" s="5"/>
      <c r="D111" s="16"/>
      <c r="E111" s="16"/>
      <c r="F111" s="16"/>
      <c r="G111" s="16"/>
      <c r="H111" s="16"/>
      <c r="I111" s="17"/>
      <c r="J111" s="18"/>
      <c r="K111" s="14"/>
      <c r="L111" s="14"/>
      <c r="M111" s="14"/>
    </row>
    <row r="112" spans="1:13" ht="24" customHeight="1">
      <c r="A112" s="5">
        <v>1</v>
      </c>
      <c r="B112" s="4" t="s">
        <v>82</v>
      </c>
      <c r="C112" s="5" t="s">
        <v>66</v>
      </c>
      <c r="D112" s="16">
        <v>562</v>
      </c>
      <c r="E112" s="16">
        <f>SUM(F112:I112)</f>
        <v>562</v>
      </c>
      <c r="F112" s="16">
        <v>562</v>
      </c>
      <c r="G112" s="16"/>
      <c r="H112" s="16"/>
      <c r="I112" s="17"/>
      <c r="J112" s="18">
        <v>0.72</v>
      </c>
      <c r="K112" s="14"/>
      <c r="L112" s="14"/>
      <c r="M112" s="14"/>
    </row>
    <row r="113" spans="1:13" ht="24" customHeight="1">
      <c r="A113" s="5">
        <v>2</v>
      </c>
      <c r="B113" s="4" t="s">
        <v>181</v>
      </c>
      <c r="C113" s="5" t="s">
        <v>83</v>
      </c>
      <c r="D113" s="16">
        <v>2404</v>
      </c>
      <c r="E113" s="16">
        <f>SUM(F113:I113)</f>
        <v>2404</v>
      </c>
      <c r="F113" s="17">
        <v>2404</v>
      </c>
      <c r="G113" s="16"/>
      <c r="H113" s="16"/>
      <c r="I113" s="17"/>
      <c r="J113" s="18">
        <v>1.25</v>
      </c>
      <c r="K113" s="14"/>
      <c r="L113" s="14"/>
      <c r="M113" s="14"/>
    </row>
    <row r="114" spans="1:13" ht="24" customHeight="1">
      <c r="A114" s="5">
        <v>3</v>
      </c>
      <c r="B114" s="4" t="s">
        <v>181</v>
      </c>
      <c r="C114" s="5" t="s">
        <v>83</v>
      </c>
      <c r="D114" s="16">
        <v>2404</v>
      </c>
      <c r="E114" s="16">
        <f>SUM(F114:I114)</f>
        <v>2404</v>
      </c>
      <c r="F114" s="17">
        <v>2404</v>
      </c>
      <c r="G114" s="16"/>
      <c r="H114" s="16"/>
      <c r="I114" s="17"/>
      <c r="J114" s="18">
        <v>1.25</v>
      </c>
      <c r="K114" s="14"/>
      <c r="L114" s="14"/>
      <c r="M114" s="14"/>
    </row>
    <row r="115" spans="1:13" ht="24" customHeight="1">
      <c r="A115" s="5">
        <v>4</v>
      </c>
      <c r="B115" s="4" t="s">
        <v>182</v>
      </c>
      <c r="C115" s="5" t="s">
        <v>160</v>
      </c>
      <c r="D115" s="16">
        <v>2068</v>
      </c>
      <c r="E115" s="16">
        <f>D115</f>
        <v>2068</v>
      </c>
      <c r="F115" s="16">
        <v>2068</v>
      </c>
      <c r="G115" s="16"/>
      <c r="H115" s="16"/>
      <c r="I115" s="16"/>
      <c r="J115" s="6">
        <v>4.36</v>
      </c>
      <c r="K115" s="14"/>
      <c r="L115" s="14"/>
      <c r="M115" s="14"/>
    </row>
    <row r="116" spans="1:13" ht="24" customHeight="1">
      <c r="A116" s="5">
        <v>5</v>
      </c>
      <c r="B116" s="4" t="s">
        <v>63</v>
      </c>
      <c r="C116" s="5">
        <v>2013</v>
      </c>
      <c r="D116" s="16">
        <v>750</v>
      </c>
      <c r="E116" s="16">
        <f>SUM(F116:I116)</f>
        <v>750</v>
      </c>
      <c r="F116" s="16"/>
      <c r="G116" s="16"/>
      <c r="H116" s="16">
        <v>750</v>
      </c>
      <c r="I116" s="17"/>
      <c r="J116" s="18">
        <v>17.87</v>
      </c>
      <c r="K116" s="14"/>
      <c r="L116" s="14"/>
      <c r="M116" s="14"/>
    </row>
    <row r="117" spans="1:13" ht="24" customHeight="1">
      <c r="A117" s="1" t="s">
        <v>199</v>
      </c>
      <c r="B117" s="2" t="s">
        <v>183</v>
      </c>
      <c r="C117" s="5"/>
      <c r="D117" s="16"/>
      <c r="E117" s="16"/>
      <c r="F117" s="16"/>
      <c r="G117" s="16"/>
      <c r="H117" s="16"/>
      <c r="I117" s="17"/>
      <c r="J117" s="18"/>
      <c r="K117" s="14"/>
      <c r="L117" s="14"/>
      <c r="M117" s="14"/>
    </row>
    <row r="118" spans="1:13" ht="24" customHeight="1">
      <c r="A118" s="6">
        <v>1</v>
      </c>
      <c r="B118" s="4" t="s">
        <v>184</v>
      </c>
      <c r="C118" s="23" t="s">
        <v>185</v>
      </c>
      <c r="D118" s="33">
        <v>2310</v>
      </c>
      <c r="E118" s="33">
        <v>2310</v>
      </c>
      <c r="F118" s="33">
        <v>2310</v>
      </c>
      <c r="G118" s="33"/>
      <c r="H118" s="33"/>
      <c r="I118" s="33"/>
      <c r="J118" s="18">
        <v>2.27</v>
      </c>
      <c r="K118" s="14"/>
      <c r="L118" s="14"/>
      <c r="M118" s="14"/>
    </row>
    <row r="119" spans="1:13" ht="24" customHeight="1">
      <c r="A119" s="23">
        <v>2</v>
      </c>
      <c r="B119" s="4" t="s">
        <v>21</v>
      </c>
      <c r="C119" s="23"/>
      <c r="D119" s="16">
        <v>610</v>
      </c>
      <c r="E119" s="16">
        <v>610</v>
      </c>
      <c r="F119" s="16">
        <v>610</v>
      </c>
      <c r="G119" s="33"/>
      <c r="H119" s="33"/>
      <c r="I119" s="33"/>
      <c r="J119" s="42">
        <v>5.3</v>
      </c>
      <c r="K119" s="14"/>
      <c r="L119" s="14"/>
      <c r="M119" s="14"/>
    </row>
    <row r="120" spans="1:13" ht="24" customHeight="1">
      <c r="A120" s="6">
        <v>3</v>
      </c>
      <c r="B120" s="4" t="s">
        <v>147</v>
      </c>
      <c r="C120" s="5" t="s">
        <v>74</v>
      </c>
      <c r="D120" s="16">
        <v>1819</v>
      </c>
      <c r="E120" s="16">
        <v>1819</v>
      </c>
      <c r="F120" s="16">
        <v>1819</v>
      </c>
      <c r="G120" s="16"/>
      <c r="H120" s="16"/>
      <c r="I120" s="16"/>
      <c r="J120" s="29">
        <v>199</v>
      </c>
      <c r="K120" s="14"/>
      <c r="L120" s="14"/>
      <c r="M120" s="14"/>
    </row>
    <row r="121" spans="1:13" ht="24" customHeight="1">
      <c r="A121" s="23">
        <v>4</v>
      </c>
      <c r="B121" s="4" t="s">
        <v>146</v>
      </c>
      <c r="C121" s="5" t="s">
        <v>73</v>
      </c>
      <c r="D121" s="16">
        <v>26791</v>
      </c>
      <c r="E121" s="16">
        <v>18838</v>
      </c>
      <c r="F121" s="16">
        <v>16338</v>
      </c>
      <c r="G121" s="16"/>
      <c r="H121" s="16">
        <v>2500</v>
      </c>
      <c r="I121" s="16">
        <v>7953</v>
      </c>
      <c r="J121" s="39">
        <v>5272.31</v>
      </c>
      <c r="K121" s="14"/>
      <c r="L121" s="14"/>
      <c r="M121" s="14"/>
    </row>
    <row r="122" spans="1:13" ht="24" customHeight="1">
      <c r="A122" s="1" t="s">
        <v>200</v>
      </c>
      <c r="B122" s="2" t="s">
        <v>118</v>
      </c>
      <c r="C122" s="5"/>
      <c r="D122" s="16"/>
      <c r="E122" s="16"/>
      <c r="F122" s="16"/>
      <c r="G122" s="16"/>
      <c r="H122" s="16"/>
      <c r="I122" s="17"/>
      <c r="J122" s="18"/>
      <c r="K122" s="14"/>
      <c r="L122" s="14"/>
      <c r="M122" s="14"/>
    </row>
    <row r="123" spans="1:13" ht="24" customHeight="1">
      <c r="A123" s="6">
        <v>1</v>
      </c>
      <c r="B123" s="4" t="s">
        <v>61</v>
      </c>
      <c r="C123" s="5" t="s">
        <v>69</v>
      </c>
      <c r="D123" s="17">
        <v>16617</v>
      </c>
      <c r="E123" s="16">
        <f>D123</f>
        <v>16617</v>
      </c>
      <c r="F123" s="16"/>
      <c r="G123" s="17"/>
      <c r="H123" s="17"/>
      <c r="I123" s="17"/>
      <c r="J123" s="6">
        <v>33.86</v>
      </c>
      <c r="K123" s="14"/>
      <c r="L123" s="14"/>
      <c r="M123" s="14"/>
    </row>
    <row r="124" spans="1:13" ht="24" customHeight="1">
      <c r="A124" s="5">
        <v>2</v>
      </c>
      <c r="B124" s="4" t="s">
        <v>177</v>
      </c>
      <c r="C124" s="5" t="s">
        <v>87</v>
      </c>
      <c r="D124" s="16">
        <v>800</v>
      </c>
      <c r="E124" s="16">
        <f>SUM(F124:I124)</f>
        <v>800</v>
      </c>
      <c r="F124" s="16"/>
      <c r="G124" s="16"/>
      <c r="H124" s="16">
        <v>800</v>
      </c>
      <c r="I124" s="16"/>
      <c r="J124" s="18">
        <v>128.12</v>
      </c>
      <c r="K124" s="14"/>
      <c r="L124" s="14"/>
      <c r="M124" s="14"/>
    </row>
    <row r="125" spans="1:13" ht="24" customHeight="1">
      <c r="A125" s="30">
        <v>3</v>
      </c>
      <c r="B125" s="27" t="s">
        <v>155</v>
      </c>
      <c r="C125" s="5" t="s">
        <v>87</v>
      </c>
      <c r="D125" s="28">
        <v>132</v>
      </c>
      <c r="E125" s="28">
        <v>132</v>
      </c>
      <c r="F125" s="28"/>
      <c r="G125" s="28"/>
      <c r="H125" s="28"/>
      <c r="I125" s="28">
        <v>132</v>
      </c>
      <c r="J125" s="29">
        <v>132</v>
      </c>
      <c r="K125" s="14"/>
      <c r="L125" s="14"/>
      <c r="M125" s="14"/>
    </row>
    <row r="126" spans="1:13" ht="24" customHeight="1">
      <c r="A126" s="36" t="s">
        <v>201</v>
      </c>
      <c r="B126" s="2" t="s">
        <v>114</v>
      </c>
      <c r="C126" s="5"/>
      <c r="D126" s="28"/>
      <c r="E126" s="28"/>
      <c r="F126" s="28"/>
      <c r="G126" s="28"/>
      <c r="H126" s="28"/>
      <c r="I126" s="28"/>
      <c r="J126" s="29"/>
      <c r="K126" s="14"/>
      <c r="L126" s="14"/>
      <c r="M126" s="14"/>
    </row>
    <row r="127" spans="1:13" ht="24" customHeight="1">
      <c r="A127" s="6">
        <v>1</v>
      </c>
      <c r="B127" s="4" t="s">
        <v>192</v>
      </c>
      <c r="C127" s="5" t="s">
        <v>67</v>
      </c>
      <c r="D127" s="17">
        <v>1535</v>
      </c>
      <c r="E127" s="16">
        <f>SUM(F127:I127)</f>
        <v>1535</v>
      </c>
      <c r="F127" s="16">
        <v>0</v>
      </c>
      <c r="G127" s="17">
        <v>1000</v>
      </c>
      <c r="H127" s="17">
        <v>535</v>
      </c>
      <c r="I127" s="17"/>
      <c r="J127" s="18">
        <v>99.67</v>
      </c>
      <c r="K127" s="14"/>
      <c r="L127" s="14"/>
      <c r="M127" s="14"/>
    </row>
    <row r="128" spans="1:13" ht="24" customHeight="1">
      <c r="A128" s="6">
        <v>2</v>
      </c>
      <c r="B128" s="4" t="s">
        <v>109</v>
      </c>
      <c r="C128" s="5"/>
      <c r="D128" s="16">
        <v>485</v>
      </c>
      <c r="E128" s="16">
        <v>485</v>
      </c>
      <c r="F128" s="16">
        <v>415</v>
      </c>
      <c r="G128" s="16">
        <v>70</v>
      </c>
      <c r="H128" s="16"/>
      <c r="I128" s="16"/>
      <c r="J128" s="21">
        <v>348.25</v>
      </c>
      <c r="K128" s="14"/>
      <c r="L128" s="14"/>
      <c r="M128" s="14"/>
    </row>
    <row r="129" spans="1:13" ht="24" customHeight="1">
      <c r="A129" s="22" t="s">
        <v>202</v>
      </c>
      <c r="B129" s="2" t="s">
        <v>176</v>
      </c>
      <c r="C129" s="5"/>
      <c r="D129" s="16"/>
      <c r="E129" s="16"/>
      <c r="F129" s="16"/>
      <c r="G129" s="16"/>
      <c r="H129" s="16"/>
      <c r="I129" s="16"/>
      <c r="J129" s="21"/>
      <c r="K129" s="14"/>
      <c r="L129" s="14"/>
      <c r="M129" s="14"/>
    </row>
    <row r="130" spans="1:13" ht="24" customHeight="1">
      <c r="A130" s="23">
        <v>1</v>
      </c>
      <c r="B130" s="4" t="s">
        <v>155</v>
      </c>
      <c r="C130" s="5">
        <v>2013</v>
      </c>
      <c r="D130" s="16">
        <v>220</v>
      </c>
      <c r="E130" s="16">
        <f>F130+G130+H130+I130</f>
        <v>220</v>
      </c>
      <c r="F130" s="16"/>
      <c r="G130" s="16"/>
      <c r="H130" s="16">
        <v>220</v>
      </c>
      <c r="I130" s="16"/>
      <c r="J130" s="18">
        <v>0.11</v>
      </c>
      <c r="K130" s="14"/>
      <c r="L130" s="14"/>
      <c r="M130" s="14"/>
    </row>
    <row r="131" spans="1:13" ht="24" customHeight="1">
      <c r="A131" s="6">
        <v>2</v>
      </c>
      <c r="B131" s="4" t="s">
        <v>53</v>
      </c>
      <c r="C131" s="5" t="s">
        <v>66</v>
      </c>
      <c r="D131" s="17">
        <v>1025</v>
      </c>
      <c r="E131" s="16">
        <f>SUM(F131:I131)</f>
        <v>1025</v>
      </c>
      <c r="F131" s="16">
        <v>500</v>
      </c>
      <c r="G131" s="17">
        <v>525</v>
      </c>
      <c r="H131" s="17"/>
      <c r="I131" s="17"/>
      <c r="J131" s="18">
        <v>116.61</v>
      </c>
      <c r="K131" s="14"/>
      <c r="L131" s="14"/>
      <c r="M131" s="14"/>
    </row>
    <row r="132" spans="1:13" ht="24" customHeight="1">
      <c r="A132" s="22" t="s">
        <v>203</v>
      </c>
      <c r="B132" s="2" t="s">
        <v>117</v>
      </c>
      <c r="C132" s="5"/>
      <c r="D132" s="17"/>
      <c r="E132" s="16"/>
      <c r="F132" s="16"/>
      <c r="G132" s="17"/>
      <c r="H132" s="17"/>
      <c r="I132" s="17"/>
      <c r="J132" s="18"/>
      <c r="K132" s="14"/>
      <c r="L132" s="14"/>
      <c r="M132" s="14"/>
    </row>
    <row r="133" spans="1:13" ht="24" customHeight="1">
      <c r="A133" s="6">
        <v>1</v>
      </c>
      <c r="B133" s="4" t="s">
        <v>110</v>
      </c>
      <c r="C133" s="5" t="s">
        <v>34</v>
      </c>
      <c r="D133" s="17">
        <v>320</v>
      </c>
      <c r="E133" s="16">
        <v>320</v>
      </c>
      <c r="F133" s="16"/>
      <c r="G133" s="17">
        <v>320</v>
      </c>
      <c r="H133" s="17"/>
      <c r="I133" s="17"/>
      <c r="J133" s="18">
        <v>2.73</v>
      </c>
      <c r="K133" s="14"/>
      <c r="L133" s="14"/>
      <c r="M133" s="14"/>
    </row>
    <row r="134" spans="1:13" ht="24" customHeight="1">
      <c r="A134" s="22" t="s">
        <v>204</v>
      </c>
      <c r="B134" s="2" t="s">
        <v>44</v>
      </c>
      <c r="C134" s="5"/>
      <c r="D134" s="17"/>
      <c r="E134" s="16"/>
      <c r="F134" s="16"/>
      <c r="G134" s="17"/>
      <c r="H134" s="17"/>
      <c r="I134" s="17"/>
      <c r="J134" s="18"/>
      <c r="K134" s="14"/>
      <c r="L134" s="14"/>
      <c r="M134" s="14"/>
    </row>
    <row r="135" spans="1:13" ht="24" customHeight="1">
      <c r="A135" s="5">
        <v>1</v>
      </c>
      <c r="B135" s="27" t="s">
        <v>168</v>
      </c>
      <c r="C135" s="5" t="s">
        <v>66</v>
      </c>
      <c r="D135" s="16">
        <v>1370</v>
      </c>
      <c r="E135" s="16">
        <f>F135+G135+H135+I135</f>
        <v>1370</v>
      </c>
      <c r="F135" s="16">
        <v>200</v>
      </c>
      <c r="G135" s="16">
        <v>1170</v>
      </c>
      <c r="H135" s="16"/>
      <c r="I135" s="16"/>
      <c r="J135" s="18">
        <v>240.66</v>
      </c>
      <c r="K135" s="14"/>
      <c r="L135" s="14"/>
      <c r="M135" s="14"/>
    </row>
    <row r="136" spans="1:13" ht="24" customHeight="1">
      <c r="A136" s="1" t="s">
        <v>205</v>
      </c>
      <c r="B136" s="2" t="s">
        <v>100</v>
      </c>
      <c r="C136" s="5"/>
      <c r="D136" s="16"/>
      <c r="E136" s="16"/>
      <c r="F136" s="16"/>
      <c r="G136" s="16"/>
      <c r="H136" s="16"/>
      <c r="I136" s="16"/>
      <c r="J136" s="18"/>
      <c r="K136" s="14"/>
      <c r="L136" s="14"/>
      <c r="M136" s="14"/>
    </row>
    <row r="137" spans="1:13" ht="24" customHeight="1">
      <c r="A137" s="6">
        <v>1</v>
      </c>
      <c r="B137" s="4" t="s">
        <v>62</v>
      </c>
      <c r="C137" s="5" t="s">
        <v>22</v>
      </c>
      <c r="D137" s="17">
        <v>14407</v>
      </c>
      <c r="E137" s="16">
        <f>SUM(F137:I137)</f>
        <v>14407</v>
      </c>
      <c r="F137" s="16">
        <v>10000</v>
      </c>
      <c r="G137" s="17">
        <v>4407</v>
      </c>
      <c r="H137" s="17"/>
      <c r="I137" s="17"/>
      <c r="J137" s="3">
        <v>1329.44</v>
      </c>
      <c r="K137" s="14"/>
      <c r="L137" s="14"/>
      <c r="M137" s="14"/>
    </row>
    <row r="138" spans="1:13" ht="24" customHeight="1">
      <c r="A138" s="22" t="s">
        <v>206</v>
      </c>
      <c r="B138" s="2" t="s">
        <v>113</v>
      </c>
      <c r="C138" s="5"/>
      <c r="D138" s="17"/>
      <c r="E138" s="16"/>
      <c r="F138" s="16"/>
      <c r="G138" s="17"/>
      <c r="H138" s="17"/>
      <c r="I138" s="17"/>
      <c r="J138" s="18"/>
      <c r="K138" s="14"/>
      <c r="L138" s="14"/>
      <c r="M138" s="14"/>
    </row>
    <row r="139" spans="1:13" s="24" customFormat="1" ht="24" customHeight="1">
      <c r="A139" s="20">
        <v>1</v>
      </c>
      <c r="B139" s="4" t="s">
        <v>129</v>
      </c>
      <c r="C139" s="5" t="s">
        <v>108</v>
      </c>
      <c r="D139" s="16">
        <v>915</v>
      </c>
      <c r="E139" s="16">
        <f>SUM(F139:I139)</f>
        <v>915</v>
      </c>
      <c r="F139" s="16"/>
      <c r="G139" s="16"/>
      <c r="H139" s="16"/>
      <c r="I139" s="16">
        <v>915</v>
      </c>
      <c r="J139" s="21">
        <v>762.09</v>
      </c>
      <c r="K139" s="14"/>
      <c r="L139" s="14"/>
      <c r="M139" s="14"/>
    </row>
    <row r="140" spans="1:13" s="24" customFormat="1" ht="24" customHeight="1">
      <c r="A140" s="1" t="s">
        <v>207</v>
      </c>
      <c r="B140" s="2" t="s">
        <v>112</v>
      </c>
      <c r="C140" s="5"/>
      <c r="D140" s="16"/>
      <c r="E140" s="16"/>
      <c r="F140" s="16"/>
      <c r="G140" s="16"/>
      <c r="H140" s="16"/>
      <c r="I140" s="16"/>
      <c r="J140" s="21"/>
      <c r="K140" s="14"/>
      <c r="L140" s="14"/>
      <c r="M140" s="14"/>
    </row>
    <row r="141" spans="1:13" ht="24" customHeight="1">
      <c r="A141" s="6">
        <v>1</v>
      </c>
      <c r="B141" s="35" t="s">
        <v>119</v>
      </c>
      <c r="C141" s="5">
        <v>2013</v>
      </c>
      <c r="D141" s="17">
        <v>2675</v>
      </c>
      <c r="E141" s="16">
        <v>2675</v>
      </c>
      <c r="F141" s="16"/>
      <c r="G141" s="17"/>
      <c r="H141" s="17">
        <v>2675</v>
      </c>
      <c r="I141" s="17"/>
      <c r="J141" s="18">
        <v>5.19</v>
      </c>
      <c r="K141" s="14"/>
      <c r="L141" s="14"/>
      <c r="M141" s="14"/>
    </row>
    <row r="142" spans="1:13" ht="24" customHeight="1">
      <c r="A142" s="22" t="s">
        <v>208</v>
      </c>
      <c r="B142" s="2" t="s">
        <v>178</v>
      </c>
      <c r="C142" s="5"/>
      <c r="D142" s="17"/>
      <c r="E142" s="16"/>
      <c r="F142" s="16"/>
      <c r="G142" s="17"/>
      <c r="H142" s="17"/>
      <c r="I142" s="17"/>
      <c r="J142" s="18"/>
      <c r="K142" s="14"/>
      <c r="L142" s="14"/>
      <c r="M142" s="14"/>
    </row>
    <row r="143" spans="1:13" ht="24" customHeight="1">
      <c r="A143" s="5">
        <v>1</v>
      </c>
      <c r="B143" s="4" t="s">
        <v>179</v>
      </c>
      <c r="C143" s="5" t="s">
        <v>180</v>
      </c>
      <c r="D143" s="16">
        <v>20006</v>
      </c>
      <c r="E143" s="16">
        <f>SUM(F143:I143)</f>
        <v>20006</v>
      </c>
      <c r="F143" s="17">
        <v>19030</v>
      </c>
      <c r="G143" s="16">
        <v>976</v>
      </c>
      <c r="H143" s="16">
        <v>0</v>
      </c>
      <c r="I143" s="17">
        <v>0</v>
      </c>
      <c r="J143" s="18">
        <v>87.16</v>
      </c>
      <c r="K143" s="14"/>
      <c r="L143" s="14"/>
      <c r="M143" s="14"/>
    </row>
    <row r="144" spans="1:13" ht="24" customHeight="1">
      <c r="A144" s="1" t="s">
        <v>209</v>
      </c>
      <c r="B144" s="2" t="s">
        <v>28</v>
      </c>
      <c r="C144" s="5"/>
      <c r="D144" s="16"/>
      <c r="E144" s="16"/>
      <c r="F144" s="17"/>
      <c r="G144" s="16"/>
      <c r="H144" s="16"/>
      <c r="I144" s="17"/>
      <c r="J144" s="18"/>
      <c r="K144" s="14"/>
      <c r="L144" s="14"/>
      <c r="M144" s="14"/>
    </row>
    <row r="145" spans="1:13" ht="24" customHeight="1">
      <c r="A145" s="5">
        <v>1</v>
      </c>
      <c r="B145" s="4" t="s">
        <v>0</v>
      </c>
      <c r="C145" s="5" t="s">
        <v>48</v>
      </c>
      <c r="D145" s="16">
        <v>1006</v>
      </c>
      <c r="E145" s="16">
        <f>SUM(F145:I145)</f>
        <v>1006</v>
      </c>
      <c r="F145" s="17"/>
      <c r="G145" s="16"/>
      <c r="H145" s="16"/>
      <c r="I145" s="16">
        <v>1006</v>
      </c>
      <c r="J145" s="18">
        <v>107.22</v>
      </c>
      <c r="K145" s="14"/>
      <c r="L145" s="14"/>
      <c r="M145" s="14"/>
    </row>
    <row r="146" spans="1:13" ht="24" customHeight="1">
      <c r="A146" s="1" t="s">
        <v>210</v>
      </c>
      <c r="B146" s="2" t="s">
        <v>116</v>
      </c>
      <c r="C146" s="5"/>
      <c r="D146" s="16"/>
      <c r="E146" s="16"/>
      <c r="F146" s="17"/>
      <c r="G146" s="16"/>
      <c r="H146" s="16"/>
      <c r="I146" s="16"/>
      <c r="J146" s="18"/>
      <c r="K146" s="14"/>
      <c r="L146" s="14"/>
      <c r="M146" s="14"/>
    </row>
    <row r="147" spans="1:13" ht="24" customHeight="1">
      <c r="A147" s="5">
        <v>1</v>
      </c>
      <c r="B147" s="4" t="s">
        <v>101</v>
      </c>
      <c r="C147" s="5" t="s">
        <v>48</v>
      </c>
      <c r="D147" s="16" t="s">
        <v>102</v>
      </c>
      <c r="E147" s="16">
        <f>SUM(F147:I147)</f>
        <v>1006</v>
      </c>
      <c r="F147" s="16"/>
      <c r="G147" s="16"/>
      <c r="H147" s="16"/>
      <c r="I147" s="16">
        <v>1006</v>
      </c>
      <c r="J147" s="21">
        <v>960.11</v>
      </c>
      <c r="K147" s="14"/>
      <c r="L147" s="14"/>
      <c r="M147" s="14"/>
    </row>
    <row r="148" spans="1:13" ht="24" customHeight="1">
      <c r="A148" s="1" t="s">
        <v>211</v>
      </c>
      <c r="B148" s="2" t="s">
        <v>125</v>
      </c>
      <c r="C148" s="5"/>
      <c r="D148" s="16"/>
      <c r="E148" s="16"/>
      <c r="F148" s="16"/>
      <c r="G148" s="16"/>
      <c r="H148" s="16"/>
      <c r="I148" s="16"/>
      <c r="J148" s="21"/>
      <c r="K148" s="14"/>
      <c r="L148" s="14"/>
      <c r="M148" s="14"/>
    </row>
    <row r="149" spans="1:13" ht="24" customHeight="1">
      <c r="A149" s="6">
        <v>1</v>
      </c>
      <c r="B149" s="4" t="s">
        <v>154</v>
      </c>
      <c r="C149" s="5" t="s">
        <v>73</v>
      </c>
      <c r="D149" s="16">
        <v>41639</v>
      </c>
      <c r="E149" s="16">
        <f>SUM(F149:I149)</f>
        <v>41639</v>
      </c>
      <c r="F149" s="16">
        <v>29689</v>
      </c>
      <c r="G149" s="16">
        <v>2295</v>
      </c>
      <c r="H149" s="17">
        <v>9655</v>
      </c>
      <c r="I149" s="16"/>
      <c r="J149" s="3">
        <v>3026</v>
      </c>
      <c r="K149" s="14"/>
      <c r="L149" s="14"/>
      <c r="M149" s="14"/>
    </row>
    <row r="150" spans="1:13" ht="24" customHeight="1">
      <c r="A150" s="22" t="s">
        <v>212</v>
      </c>
      <c r="B150" s="2" t="s">
        <v>29</v>
      </c>
      <c r="C150" s="5"/>
      <c r="D150" s="16"/>
      <c r="E150" s="16"/>
      <c r="F150" s="16"/>
      <c r="G150" s="16"/>
      <c r="H150" s="17"/>
      <c r="I150" s="16"/>
      <c r="J150" s="29"/>
      <c r="K150" s="14"/>
      <c r="L150" s="14"/>
      <c r="M150" s="14"/>
    </row>
    <row r="151" spans="1:13" ht="24" customHeight="1">
      <c r="A151" s="23">
        <v>1</v>
      </c>
      <c r="B151" s="4" t="s">
        <v>191</v>
      </c>
      <c r="C151" s="5" t="s">
        <v>92</v>
      </c>
      <c r="D151" s="16">
        <v>18965</v>
      </c>
      <c r="E151" s="16">
        <f>SUM(F151:I151)</f>
        <v>18965</v>
      </c>
      <c r="F151" s="16">
        <v>18965</v>
      </c>
      <c r="G151" s="16"/>
      <c r="H151" s="16"/>
      <c r="I151" s="16">
        <v>0</v>
      </c>
      <c r="J151" s="18">
        <v>838.44</v>
      </c>
      <c r="K151" s="14"/>
      <c r="L151" s="14"/>
      <c r="M151" s="14"/>
    </row>
    <row r="152" spans="1:13" ht="24" customHeight="1">
      <c r="A152" s="47" t="s">
        <v>219</v>
      </c>
      <c r="B152" s="47"/>
      <c r="C152" s="47"/>
      <c r="D152" s="47"/>
      <c r="E152" s="47"/>
      <c r="F152" s="47"/>
      <c r="G152" s="47"/>
      <c r="H152" s="47"/>
      <c r="I152" s="47"/>
      <c r="J152" s="47"/>
      <c r="K152" s="47"/>
      <c r="L152" s="47"/>
      <c r="M152" s="47"/>
    </row>
  </sheetData>
  <sheetProtection/>
  <protectedRanges>
    <protectedRange password="ED67" sqref="G135:G136" name="区域1_20_2"/>
    <protectedRange password="ED67" sqref="D135:D136" name="区域1_21_2"/>
    <protectedRange password="ED67" sqref="G33" name="区域1_38_1"/>
    <protectedRange password="ED67" sqref="I33 D33" name="区域1_39_1"/>
    <protectedRange password="ED67" sqref="D13" name="区域1_19_1_1"/>
    <protectedRange password="ED67" sqref="G130 G105 G143:G144 G101:G103 G127 G139:G140 G109" name="区域1_11_2_1_1_1_1_2_1_1"/>
    <protectedRange password="ED67" sqref="D130 D105 D143:D144 D101:D103 D127 D139:D140 D109" name="区域1_12_2_1_1_1_1_2_1_1"/>
    <protectedRange password="ED67" sqref="G131:G132 G137:G138" name="区域1_11_1_2_1_1_1_1_2_1_1"/>
    <protectedRange password="ED67" sqref="D131:D132 D137:D138" name="区域1_12_1_2_1_1_1_1_2_1_1"/>
    <protectedRange password="ED67" sqref="G108" name="区域1_5_1_1_1_1_1_2_1_1"/>
    <protectedRange password="ED67" sqref="D108" name="区域1_6_1_1_1_1_1_2_1_1"/>
    <protectedRange password="ED67" sqref="G145:G146" name="区域1_11_1_1_1_1_2_8_1"/>
    <protectedRange password="ED67" sqref="D145:D146" name="区域1_12_1_1_1_1_2_7_1"/>
    <protectedRange password="ED67" sqref="G147:G148" name="区域1_11_1_1_1_1_2_1_1_1"/>
    <protectedRange password="ED67" sqref="D147:D148" name="区域1_12_1_1_1_1_2_1_1_1"/>
    <protectedRange password="ED67" sqref="G112" name="区域1_11_1_1_1_1_2_2_1_1"/>
    <protectedRange password="ED67" sqref="D112" name="区域1_12_1_1_1_1_2_2_1_1"/>
    <protectedRange password="ED67" sqref="G113" name="区域1_11_1_1_1_1_2_3_1_1"/>
    <protectedRange password="ED67" sqref="D113" name="区域1_12_1_1_1_1_2_3_1_1"/>
    <protectedRange password="ED67" sqref="G114" name="区域1_11_1_1_1_1_2_4_1_1"/>
    <protectedRange password="ED67" sqref="G115" name="区域1_11_1_1_1_1_2_5_1_1"/>
    <protectedRange password="ED67" sqref="D115" name="区域1_12_1_1_1_1_2_4_1_1"/>
    <protectedRange password="ED67" sqref="G116:G117 G122" name="区域1_11_1_1_1_1_2_6_1_1"/>
    <protectedRange password="ED67" sqref="D116:D117 D122" name="区域1_12_1_1_1_1_2_5_1_1"/>
    <protectedRange password="ED67" sqref="G118:G121" name="区域1_11_1_1_1_1_2_9_1"/>
    <protectedRange password="ED67" sqref="D118:D121" name="区域1_12_1_1_1_1_2_8_1"/>
    <protectedRange password="ED67" sqref="G8:G12" name="区域1_11_1_1_1_1_2_10_1"/>
    <protectedRange password="ED67" sqref="D9 D11:D12" name="区域1_12_1_1_1_1_2_9_1"/>
    <protectedRange password="ED67" sqref="G24:G25" name="区域1_38_2"/>
    <protectedRange password="ED67" sqref="D24:D25" name="区域1_39_2"/>
    <protectedRange password="ED67" sqref="G17:G18" name="区域1_20_1_1"/>
    <protectedRange password="ED67" sqref="D17:D18" name="区域1_21_1_1"/>
    <protectedRange password="ED67" sqref="D26" name="区域1_37_1_1"/>
    <protectedRange password="ED67" sqref="G58" name="区域1_38"/>
    <protectedRange password="ED67" sqref="D58" name="区域1_39"/>
    <protectedRange password="ED67" sqref="G61" name="区域1_20_2_1"/>
    <protectedRange password="ED67" sqref="D61" name="区域1_21_2_1"/>
    <protectedRange password="ED67" sqref="D46" name="区域1_19_1_1_1"/>
    <protectedRange password="ED67" sqref="G47" name="区域1_17_1_1_1_1_1"/>
    <protectedRange password="ED67" sqref="D47" name="区域1_19_1_1_1_1_1"/>
    <protectedRange password="ED67" sqref="G65:G66" name="区域1_11_2_1_1_1_1_2_1_1_1"/>
    <protectedRange password="ED67" sqref="D65:D66" name="区域1_12_2_1_1_1_1_2_1_1_1"/>
    <protectedRange password="ED67" sqref="D68" name="区域1_19_1_1_2"/>
    <protectedRange password="ED67" sqref="D97" name="区域1_30_1_1"/>
    <protectedRange password="ED67" sqref="G79" name="区域1_11_1_1_1_1_1_1_2"/>
    <protectedRange password="ED67" sqref="D79" name="区域1_12_1_1_1_1_1_1_2"/>
    <protectedRange password="ED67" sqref="G80" name="区域1_11_1_2_1_1_1_1_2"/>
    <protectedRange password="ED67" sqref="D80" name="区域1_12_1_2_1_1_1_1_2"/>
    <protectedRange password="ED67" sqref="G87" name="区域1_11_1_1_1_1_2_1"/>
    <protectedRange password="ED67" sqref="D99:D100" name="区域1_30_1_1_2_2"/>
    <protectedRange password="ED67" sqref="G90" name="区域1_11_1_1_1_1_1_1_2_1"/>
    <protectedRange password="ED67" sqref="D90 F90" name="区域1_12_1_1_1_1_1_1_2_1"/>
    <protectedRange password="ED67" sqref="G91" name="区域1_11_1_2_1_1_1_1_2_1"/>
    <protectedRange password="ED67" sqref="F91 D91" name="区域1_12_1_2_1_1_1_1_2_1"/>
    <protectedRange password="ED67" sqref="D93" name="区域1_19_1"/>
  </protectedRanges>
  <mergeCells count="14">
    <mergeCell ref="A152:M152"/>
    <mergeCell ref="J2:M2"/>
    <mergeCell ref="A1:M1"/>
    <mergeCell ref="C3:C5"/>
    <mergeCell ref="E4:I4"/>
    <mergeCell ref="D4:D5"/>
    <mergeCell ref="D3:I3"/>
    <mergeCell ref="B3:B5"/>
    <mergeCell ref="J4:J5"/>
    <mergeCell ref="A3:A5"/>
    <mergeCell ref="K3:M3"/>
    <mergeCell ref="K4:K5"/>
    <mergeCell ref="L4:L5"/>
    <mergeCell ref="M4:M5"/>
  </mergeCells>
  <conditionalFormatting sqref="B147 G145:G146 B141 G147:H148 G128:H129 B118:B121 B114:C114 B112:D113 G8:H12 G141:H142 B131 G131:H132 B128 D131:D132 H87 B87:D87 J84:J86 J88:J89 I27 D9 D11:D12 B8:C12 J54:J55 J36:J45 G112:H122 C115:D122 B115:B116 C128:D129 C141:D142 C145:D148 B145 J150">
    <cfRule type="cellIs" priority="1" dxfId="3" operator="greaterThan" stopIfTrue="1">
      <formula>0</formula>
    </cfRule>
  </conditionalFormatting>
  <conditionalFormatting sqref="B81 D81 J78 J56:J62 J50:J51">
    <cfRule type="cellIs" priority="2" dxfId="3" operator="greaterThan" stopIfTrue="1">
      <formula>0</formula>
    </cfRule>
  </conditionalFormatting>
  <conditionalFormatting sqref="J73">
    <cfRule type="cellIs" priority="3" dxfId="4" operator="greaterThan" stopIfTrue="1">
      <formula>0</formula>
    </cfRule>
  </conditionalFormatting>
  <printOptions horizontalCentered="1"/>
  <pageMargins left="0.44" right="0.38" top="0.49" bottom="0.61" header="0.23" footer="0.3937007874015748"/>
  <pageSetup horizontalDpi="600" verticalDpi="600" orientation="landscape" paperSize="9" r:id="rId1"/>
  <headerFooter alignWithMargins="0">
    <oddHeader>&amp;L&amp;16附件2</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2"/>
  <sheetViews>
    <sheetView zoomScalePageLayoutView="0" workbookViewId="0" topLeftCell="A1">
      <selection activeCell="H29" sqref="H29"/>
    </sheetView>
  </sheetViews>
  <sheetFormatPr defaultColWidth="9.00390625" defaultRowHeight="14.25"/>
  <sheetData>
    <row r="1" spans="1:29" ht="14.25">
      <c r="A1" s="51" t="s">
        <v>169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5" ht="14.25">
      <c r="A2" t="s">
        <v>170</v>
      </c>
      <c r="B2" t="s">
        <v>171</v>
      </c>
      <c r="C2" t="s">
        <v>172</v>
      </c>
      <c r="D2" t="s">
        <v>173</v>
      </c>
      <c r="E2" t="s">
        <v>174</v>
      </c>
    </row>
  </sheetData>
  <sheetProtection/>
  <mergeCells count="1">
    <mergeCell ref="A1:AC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aumgga</dc:creator>
  <cp:keywords/>
  <dc:description/>
  <cp:lastModifiedBy>李冠男</cp:lastModifiedBy>
  <cp:lastPrinted>2015-03-25T07:59:26Z</cp:lastPrinted>
  <dcterms:created xsi:type="dcterms:W3CDTF">2009-10-15T02:56:07Z</dcterms:created>
  <dcterms:modified xsi:type="dcterms:W3CDTF">2015-03-06T08:32:52Z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2052-8.1.0.3405</vt:lpwstr>
  </property>
</Properties>
</file>